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91" i="1"/>
  <c r="G191"/>
  <c r="F191"/>
  <c r="E191"/>
  <c r="D191"/>
  <c r="C191"/>
  <c r="C319"/>
  <c r="D319"/>
  <c r="E319"/>
  <c r="F319"/>
  <c r="G319"/>
  <c r="H319"/>
  <c r="C324"/>
  <c r="D324"/>
  <c r="E324"/>
  <c r="F324"/>
  <c r="G324"/>
  <c r="H324"/>
  <c r="C341"/>
  <c r="D341"/>
  <c r="D343" s="1"/>
  <c r="E341"/>
  <c r="F341"/>
  <c r="G341"/>
  <c r="G343" s="1"/>
  <c r="H341"/>
  <c r="H343" s="1"/>
  <c r="C343"/>
  <c r="E343"/>
  <c r="F343"/>
  <c r="D365"/>
  <c r="E365"/>
  <c r="F365"/>
  <c r="G365"/>
  <c r="H365"/>
  <c r="C365"/>
  <c r="D286"/>
  <c r="E286"/>
  <c r="F286"/>
  <c r="G286"/>
  <c r="H286"/>
  <c r="C286"/>
  <c r="D281"/>
  <c r="E281"/>
  <c r="F281"/>
  <c r="G281"/>
  <c r="H281"/>
  <c r="C281"/>
  <c r="D247"/>
  <c r="E247"/>
  <c r="F247"/>
  <c r="G247"/>
  <c r="H247"/>
  <c r="C247"/>
  <c r="E218"/>
  <c r="F218"/>
  <c r="G218"/>
  <c r="H218"/>
  <c r="D203"/>
  <c r="E203"/>
  <c r="F203"/>
  <c r="G203"/>
  <c r="H203"/>
  <c r="C203"/>
  <c r="D165"/>
  <c r="E165"/>
  <c r="F165"/>
  <c r="G165"/>
  <c r="H165"/>
  <c r="C165"/>
  <c r="D170"/>
  <c r="E170"/>
  <c r="F170"/>
  <c r="G170"/>
  <c r="H170"/>
  <c r="C170"/>
  <c r="D135"/>
  <c r="E135"/>
  <c r="F135"/>
  <c r="G135"/>
  <c r="H135"/>
  <c r="C135"/>
  <c r="D92"/>
  <c r="E92"/>
  <c r="F92"/>
  <c r="G92"/>
  <c r="H92"/>
  <c r="D60"/>
  <c r="E60"/>
  <c r="F60"/>
  <c r="G60"/>
  <c r="H60"/>
  <c r="C60"/>
  <c r="D21"/>
  <c r="E21"/>
  <c r="F21"/>
  <c r="G21"/>
  <c r="H21"/>
  <c r="C21"/>
  <c r="D16"/>
  <c r="F16"/>
  <c r="G16"/>
  <c r="H16"/>
  <c r="C16"/>
  <c r="D360"/>
  <c r="E360"/>
  <c r="F360"/>
  <c r="G360"/>
  <c r="H360"/>
  <c r="C360"/>
  <c r="D382"/>
  <c r="E382"/>
  <c r="F382"/>
  <c r="H382"/>
  <c r="C382"/>
  <c r="D375"/>
  <c r="E375"/>
  <c r="F375"/>
  <c r="G375"/>
  <c r="H375"/>
  <c r="C375"/>
  <c r="D257"/>
  <c r="E257"/>
  <c r="F257"/>
  <c r="G257"/>
  <c r="H257"/>
  <c r="C257"/>
  <c r="D242"/>
  <c r="E242"/>
  <c r="F242"/>
  <c r="G242"/>
  <c r="H242"/>
  <c r="C242"/>
  <c r="D226"/>
  <c r="E226"/>
  <c r="F226"/>
  <c r="G226"/>
  <c r="H226"/>
  <c r="C226"/>
  <c r="D179"/>
  <c r="E179"/>
  <c r="F179"/>
  <c r="G179"/>
  <c r="H179"/>
  <c r="C179"/>
  <c r="C151"/>
  <c r="D144"/>
  <c r="E144"/>
  <c r="F144"/>
  <c r="G144"/>
  <c r="H144"/>
  <c r="C144"/>
  <c r="D130"/>
  <c r="E130"/>
  <c r="F130"/>
  <c r="G130"/>
  <c r="H130"/>
  <c r="C130"/>
  <c r="D115"/>
  <c r="E115"/>
  <c r="F115"/>
  <c r="G115"/>
  <c r="H115"/>
  <c r="D107"/>
  <c r="E107"/>
  <c r="F107"/>
  <c r="G107"/>
  <c r="H107"/>
  <c r="C107"/>
  <c r="C78"/>
  <c r="C70"/>
  <c r="D55"/>
  <c r="E55"/>
  <c r="F55"/>
  <c r="G55"/>
  <c r="H55"/>
  <c r="C55"/>
  <c r="D40"/>
  <c r="E40"/>
  <c r="F40"/>
  <c r="G40"/>
  <c r="H40"/>
  <c r="C40"/>
  <c r="D31"/>
  <c r="E31"/>
  <c r="F31"/>
  <c r="G31"/>
  <c r="H31"/>
  <c r="C31"/>
  <c r="G303"/>
  <c r="F303"/>
  <c r="E303"/>
  <c r="D303"/>
  <c r="C303"/>
  <c r="H265"/>
  <c r="G265"/>
  <c r="F265"/>
  <c r="E265"/>
  <c r="D265"/>
  <c r="C265"/>
  <c r="H187"/>
  <c r="G187"/>
  <c r="F187"/>
  <c r="E187"/>
  <c r="C187"/>
  <c r="G384" l="1"/>
  <c r="C384"/>
  <c r="H384"/>
  <c r="F384"/>
  <c r="C305"/>
  <c r="F228"/>
  <c r="C228"/>
  <c r="F267"/>
  <c r="H228"/>
  <c r="D305"/>
  <c r="H267"/>
  <c r="H305"/>
  <c r="D228"/>
  <c r="D384"/>
  <c r="F305"/>
  <c r="C267"/>
  <c r="E384"/>
  <c r="G228"/>
  <c r="G267"/>
  <c r="E305"/>
  <c r="C42"/>
  <c r="H117"/>
  <c r="D117"/>
  <c r="F153"/>
  <c r="G153"/>
  <c r="C189"/>
  <c r="E267"/>
  <c r="G305"/>
  <c r="F117"/>
  <c r="H153"/>
  <c r="D153"/>
  <c r="D267"/>
  <c r="E228"/>
  <c r="E153"/>
  <c r="E117"/>
  <c r="G117"/>
</calcChain>
</file>

<file path=xl/sharedStrings.xml><?xml version="1.0" encoding="utf-8"?>
<sst xmlns="http://schemas.openxmlformats.org/spreadsheetml/2006/main" count="503" uniqueCount="168">
  <si>
    <t>Прием пищи</t>
  </si>
  <si>
    <t>САД</t>
  </si>
  <si>
    <t>Наименование блюда</t>
  </si>
  <si>
    <t>Выход блюда</t>
  </si>
  <si>
    <t>Пищевые вещества</t>
  </si>
  <si>
    <t>Энергетическая ценность</t>
  </si>
  <si>
    <t>Витамин С</t>
  </si>
  <si>
    <t>№ рецептуры</t>
  </si>
  <si>
    <t>Гр.</t>
  </si>
  <si>
    <t>Б</t>
  </si>
  <si>
    <t>Ж</t>
  </si>
  <si>
    <t>У</t>
  </si>
  <si>
    <t>Завтрак</t>
  </si>
  <si>
    <t>всего</t>
  </si>
  <si>
    <t>Второй завтрак</t>
  </si>
  <si>
    <t>Обед</t>
  </si>
  <si>
    <t>Хлеб пшеничный</t>
  </si>
  <si>
    <t>Хлеб ржаной</t>
  </si>
  <si>
    <t>Уплотнённый завтрак</t>
  </si>
  <si>
    <t>Итого за день</t>
  </si>
  <si>
    <t>Чай с сахаром</t>
  </si>
  <si>
    <t>Кефир</t>
  </si>
  <si>
    <t>Кофейный напиток с молоком</t>
  </si>
  <si>
    <t>ДЕНЬ № 1</t>
  </si>
  <si>
    <t>Какао с молоком</t>
  </si>
  <si>
    <t>Уплотнённый полдник</t>
  </si>
  <si>
    <t>ДЕНЬ № 5</t>
  </si>
  <si>
    <t>Каша манная молочная жидкая</t>
  </si>
  <si>
    <t>Суп молочный с крупой</t>
  </si>
  <si>
    <t>ДЕНЬ № 6</t>
  </si>
  <si>
    <t>ДЕНЬ № 7</t>
  </si>
  <si>
    <t>ДЕНЬ № 8</t>
  </si>
  <si>
    <t>За 10 дней</t>
  </si>
  <si>
    <t>Среднее за 10 дней</t>
  </si>
  <si>
    <t>сб111</t>
  </si>
  <si>
    <t>сб261</t>
  </si>
  <si>
    <t>Москва 701</t>
  </si>
  <si>
    <t>Масло сливочное</t>
  </si>
  <si>
    <t>Москва 149</t>
  </si>
  <si>
    <t>сб52</t>
  </si>
  <si>
    <t>Картофельное пюре</t>
  </si>
  <si>
    <t>сб216</t>
  </si>
  <si>
    <t>сб253</t>
  </si>
  <si>
    <t>Соус томатный</t>
  </si>
  <si>
    <t>Морковь припущенная</t>
  </si>
  <si>
    <t>сб80</t>
  </si>
  <si>
    <t>сб264</t>
  </si>
  <si>
    <t>сб106</t>
  </si>
  <si>
    <t>сб266</t>
  </si>
  <si>
    <t>сб62</t>
  </si>
  <si>
    <t>сб69</t>
  </si>
  <si>
    <t>сб56</t>
  </si>
  <si>
    <t>сб270</t>
  </si>
  <si>
    <t>масло сливочное</t>
  </si>
  <si>
    <t>сб235</t>
  </si>
  <si>
    <t>сб142</t>
  </si>
  <si>
    <t>сб6</t>
  </si>
  <si>
    <t>сб5</t>
  </si>
  <si>
    <t>сб283</t>
  </si>
  <si>
    <t>сб64</t>
  </si>
  <si>
    <t>сб279</t>
  </si>
  <si>
    <t>Сырники из творога</t>
  </si>
  <si>
    <t>___________       Н.В. Коробейникова</t>
  </si>
  <si>
    <t>Заведующий МБДОУ детский сад № 2</t>
  </si>
  <si>
    <t>Каша гречневая вязкая</t>
  </si>
  <si>
    <t>сб231</t>
  </si>
  <si>
    <t>сб159</t>
  </si>
  <si>
    <t>кефир</t>
  </si>
  <si>
    <t>Кофейный напиток</t>
  </si>
  <si>
    <t>сб188</t>
  </si>
  <si>
    <t>сб87</t>
  </si>
  <si>
    <t xml:space="preserve"> </t>
  </si>
  <si>
    <t>сб68.</t>
  </si>
  <si>
    <t>Каша молочная кукурузная жидкая</t>
  </si>
  <si>
    <t>Хлеб дарницкий</t>
  </si>
  <si>
    <t>Запеканка морковная</t>
  </si>
  <si>
    <t>Яйцо отварное</t>
  </si>
  <si>
    <t>сб130</t>
  </si>
  <si>
    <t>Каша молочная овсяная жидкая</t>
  </si>
  <si>
    <t>Каша пшенная молочная жидкая</t>
  </si>
  <si>
    <t>сб34</t>
  </si>
  <si>
    <t>Салат из свеклы отварной</t>
  </si>
  <si>
    <t>сб191</t>
  </si>
  <si>
    <t>Сыр</t>
  </si>
  <si>
    <t>сб107</t>
  </si>
  <si>
    <t>Жаркое по домашнему с мясом</t>
  </si>
  <si>
    <t>Примерное меню-требование на  осенне - зимний период для детей 3-7 лет</t>
  </si>
  <si>
    <t>УТВЕРЖДАЮ:ПРИКАЗОМ №  29  -ОС,от 18.01.2024г.</t>
  </si>
  <si>
    <t>ДЕНЬ №3</t>
  </si>
  <si>
    <t>ДЕНЬ №  2</t>
  </si>
  <si>
    <t>Плов  из птицы</t>
  </si>
  <si>
    <t>сб200</t>
  </si>
  <si>
    <t>Капуста тушеная</t>
  </si>
  <si>
    <t>сб84</t>
  </si>
  <si>
    <t>ДЕНЬ №4</t>
  </si>
  <si>
    <t>сб129</t>
  </si>
  <si>
    <t>Лапшевник с творогом с маслом</t>
  </si>
  <si>
    <t>Тефтели из мяса с  рисом в том соусе</t>
  </si>
  <si>
    <t>1б237</t>
  </si>
  <si>
    <t>Макароны запечённые с яйцом</t>
  </si>
  <si>
    <t>сб127</t>
  </si>
  <si>
    <t>молоком</t>
  </si>
  <si>
    <t>сб131</t>
  </si>
  <si>
    <t>Омлет натуральный с маслом</t>
  </si>
  <si>
    <t>сб166</t>
  </si>
  <si>
    <t>Тефтели рыбные паровые</t>
  </si>
  <si>
    <t>Чорыг селянка(рыба в омлете) Удм блюдо</t>
  </si>
  <si>
    <t>Снежок</t>
  </si>
  <si>
    <t>снежок</t>
  </si>
  <si>
    <t>Соус молочный</t>
  </si>
  <si>
    <t>Чай с сахаром с молоком</t>
  </si>
  <si>
    <t>с263</t>
  </si>
  <si>
    <t>сб66</t>
  </si>
  <si>
    <t>200\</t>
  </si>
  <si>
    <t xml:space="preserve">Борщ с капустой с картофелем </t>
  </si>
  <si>
    <t>сб193</t>
  </si>
  <si>
    <t>Запеканка картофельная  с мясом</t>
  </si>
  <si>
    <t>Суфле из птицы</t>
  </si>
  <si>
    <t>сб206</t>
  </si>
  <si>
    <t>ДЕНЬ №9</t>
  </si>
  <si>
    <t>ДЕНЬ № 10</t>
  </si>
  <si>
    <t>Макаронник с мясом</t>
  </si>
  <si>
    <t>сб194</t>
  </si>
  <si>
    <t>Свекла тушенаяв сметанном соусе</t>
  </si>
  <si>
    <t>Свекла тушеная в сметанном соусе</t>
  </si>
  <si>
    <t xml:space="preserve">Рагу из овощей  </t>
  </si>
  <si>
    <t xml:space="preserve">Компот </t>
  </si>
  <si>
    <t>Тефтели мясные</t>
  </si>
  <si>
    <t>сб67</t>
  </si>
  <si>
    <t>Суп картофельный с рыбными фрикадельками</t>
  </si>
  <si>
    <t xml:space="preserve">тефтели </t>
  </si>
  <si>
    <t>мясные с рисом</t>
  </si>
  <si>
    <t>Компот из сушеных фруктов</t>
  </si>
  <si>
    <t xml:space="preserve"> из сушеных фруктов</t>
  </si>
  <si>
    <t>Каша рисовая молочная жидкая</t>
  </si>
  <si>
    <t>Суп карофельный с горохом</t>
  </si>
  <si>
    <t>Салат из свёклы отварной</t>
  </si>
  <si>
    <t>Каша ячневая молочная вязкая</t>
  </si>
  <si>
    <t>Суп молочный с макаронными изделиями</t>
  </si>
  <si>
    <t>Кофейный напиток с  молоком</t>
  </si>
  <si>
    <t>Каша вязкая молочная "Дружба"</t>
  </si>
  <si>
    <t>сб176</t>
  </si>
  <si>
    <t xml:space="preserve">Каша пшеничная  молочная жидкая </t>
  </si>
  <si>
    <t>Суп картофельный с макаронными изделиями</t>
  </si>
  <si>
    <t>Голубцы "Уралочка "(удмурское блюдо)</t>
  </si>
  <si>
    <t xml:space="preserve">Суп картофельный с крупой </t>
  </si>
  <si>
    <t>порциями</t>
  </si>
  <si>
    <t xml:space="preserve">Борщ с капустой с  картофелем </t>
  </si>
  <si>
    <t xml:space="preserve">Щи из свежей капусты с картофелем  </t>
  </si>
  <si>
    <t>сыр порциями</t>
  </si>
  <si>
    <t>Сыр порциями</t>
  </si>
  <si>
    <t>Ватрушки</t>
  </si>
  <si>
    <t>Запеканка капутная</t>
  </si>
  <si>
    <t>сб97</t>
  </si>
  <si>
    <t>Пирожки печеные из дрожжевого теста</t>
  </si>
  <si>
    <t>Гребешок из дрожжевого теста</t>
  </si>
  <si>
    <t>сб285</t>
  </si>
  <si>
    <t>сб177</t>
  </si>
  <si>
    <t>Гуляш из отварного мяса</t>
  </si>
  <si>
    <t>3,3\</t>
  </si>
  <si>
    <t>1\</t>
  </si>
  <si>
    <t>1,12\</t>
  </si>
  <si>
    <t>6,8\</t>
  </si>
  <si>
    <t>41,3\</t>
  </si>
  <si>
    <t>Соус  молочный (сладкий)</t>
  </si>
  <si>
    <t>сб238</t>
  </si>
  <si>
    <t>Соус сметанный с томатом</t>
  </si>
  <si>
    <t>сб242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</si>
</sst>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1" fillId="0" borderId="6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8"/>
  <sheetViews>
    <sheetView tabSelected="1" view="pageBreakPreview" topLeftCell="A349" zoomScaleNormal="100" workbookViewId="0">
      <selection activeCell="I359" sqref="I359"/>
    </sheetView>
  </sheetViews>
  <sheetFormatPr defaultRowHeight="15"/>
  <cols>
    <col min="1" max="1" width="9.140625" customWidth="1"/>
    <col min="2" max="2" width="16.5703125" customWidth="1"/>
    <col min="3" max="3" width="9.28515625" bestFit="1" customWidth="1"/>
    <col min="4" max="4" width="9.42578125" bestFit="1" customWidth="1"/>
    <col min="5" max="5" width="9.5703125" bestFit="1" customWidth="1"/>
    <col min="6" max="6" width="11.42578125" customWidth="1"/>
    <col min="7" max="7" width="11" customWidth="1"/>
    <col min="8" max="8" width="11.140625" customWidth="1"/>
    <col min="9" max="9" width="16.7109375" customWidth="1"/>
  </cols>
  <sheetData>
    <row r="1" spans="1:11" ht="15.75">
      <c r="G1" s="2" t="s">
        <v>87</v>
      </c>
      <c r="H1" s="2"/>
      <c r="I1" s="2"/>
      <c r="J1" s="2"/>
    </row>
    <row r="2" spans="1:11" ht="15.75">
      <c r="G2" s="2" t="s">
        <v>63</v>
      </c>
      <c r="H2" s="2"/>
      <c r="I2" s="2"/>
      <c r="J2" s="2"/>
    </row>
    <row r="3" spans="1:11" ht="15.75">
      <c r="G3" s="2" t="s">
        <v>62</v>
      </c>
      <c r="H3" s="2"/>
      <c r="I3" s="2"/>
      <c r="J3" s="2"/>
    </row>
    <row r="5" spans="1:11" ht="18.75">
      <c r="A5" s="4"/>
      <c r="B5" s="5" t="s">
        <v>86</v>
      </c>
      <c r="C5" s="4"/>
      <c r="D5" s="4"/>
      <c r="E5" s="4"/>
      <c r="F5" s="4"/>
      <c r="G5" s="4"/>
      <c r="H5" s="4"/>
      <c r="I5" s="4"/>
      <c r="J5" s="4"/>
      <c r="K5" s="4"/>
    </row>
    <row r="6" spans="1:11" ht="19.5" thickBot="1">
      <c r="A6" s="4"/>
      <c r="B6" s="5"/>
      <c r="C6" s="4"/>
      <c r="D6" s="4"/>
      <c r="E6" s="4"/>
      <c r="F6" s="4"/>
      <c r="G6" s="4"/>
      <c r="H6" s="4"/>
      <c r="I6" s="4"/>
      <c r="J6" s="4"/>
      <c r="K6" s="4"/>
    </row>
    <row r="7" spans="1:11" ht="41.25" customHeight="1">
      <c r="A7" s="6" t="s">
        <v>0</v>
      </c>
      <c r="B7" s="21" t="s">
        <v>2</v>
      </c>
      <c r="C7" s="21" t="s">
        <v>3</v>
      </c>
      <c r="D7" s="30" t="s">
        <v>4</v>
      </c>
      <c r="E7" s="31"/>
      <c r="F7" s="32"/>
      <c r="G7" s="21" t="s">
        <v>5</v>
      </c>
      <c r="H7" s="21" t="s">
        <v>6</v>
      </c>
      <c r="I7" s="21" t="s">
        <v>7</v>
      </c>
      <c r="J7" s="4"/>
      <c r="K7" s="4"/>
    </row>
    <row r="8" spans="1:11" ht="19.5" thickBot="1">
      <c r="A8" s="7" t="s">
        <v>1</v>
      </c>
      <c r="B8" s="22"/>
      <c r="C8" s="22"/>
      <c r="D8" s="33"/>
      <c r="E8" s="34"/>
      <c r="F8" s="35"/>
      <c r="G8" s="22"/>
      <c r="H8" s="22"/>
      <c r="I8" s="22"/>
      <c r="J8" s="4"/>
      <c r="K8" s="4"/>
    </row>
    <row r="9" spans="1:11" ht="19.5" thickBot="1">
      <c r="A9" s="23" t="s">
        <v>23</v>
      </c>
      <c r="B9" s="24"/>
      <c r="C9" s="8" t="s">
        <v>8</v>
      </c>
      <c r="D9" s="9" t="s">
        <v>9</v>
      </c>
      <c r="E9" s="9" t="s">
        <v>10</v>
      </c>
      <c r="F9" s="9" t="s">
        <v>11</v>
      </c>
      <c r="G9" s="8"/>
      <c r="H9" s="8"/>
      <c r="I9" s="8"/>
      <c r="J9" s="4"/>
      <c r="K9" s="4"/>
    </row>
    <row r="10" spans="1:11" ht="19.5" thickBot="1">
      <c r="A10" s="19" t="s">
        <v>12</v>
      </c>
      <c r="B10" s="20"/>
      <c r="C10" s="10"/>
      <c r="D10" s="8"/>
      <c r="E10" s="8"/>
      <c r="F10" s="8"/>
      <c r="G10" s="8"/>
      <c r="H10" s="8"/>
      <c r="I10" s="8"/>
      <c r="J10" s="4"/>
      <c r="K10" s="4"/>
    </row>
    <row r="11" spans="1:11" ht="37.5" customHeight="1" thickBot="1">
      <c r="A11" s="17" t="s">
        <v>64</v>
      </c>
      <c r="B11" s="18"/>
      <c r="C11" s="8">
        <v>200</v>
      </c>
      <c r="D11" s="8">
        <v>6.57</v>
      </c>
      <c r="E11" s="8">
        <v>7</v>
      </c>
      <c r="F11" s="8">
        <v>30.08</v>
      </c>
      <c r="G11" s="8">
        <v>209.9</v>
      </c>
      <c r="H11" s="8">
        <v>0.55000000000000004</v>
      </c>
      <c r="I11" s="8" t="s">
        <v>47</v>
      </c>
      <c r="J11" s="4"/>
      <c r="K11" s="4"/>
    </row>
    <row r="12" spans="1:11" ht="31.5" customHeight="1" thickBot="1">
      <c r="A12" s="17" t="s">
        <v>20</v>
      </c>
      <c r="B12" s="18"/>
      <c r="C12" s="8">
        <v>180</v>
      </c>
      <c r="D12" s="8">
        <v>0.06</v>
      </c>
      <c r="E12" s="8">
        <v>0.02</v>
      </c>
      <c r="F12" s="8">
        <v>9.99</v>
      </c>
      <c r="G12" s="8">
        <v>40</v>
      </c>
      <c r="H12" s="8">
        <v>5.4</v>
      </c>
      <c r="I12" s="8" t="s">
        <v>35</v>
      </c>
      <c r="J12" s="4"/>
      <c r="K12" s="4"/>
    </row>
    <row r="13" spans="1:11" ht="28.5" customHeight="1" thickBot="1">
      <c r="A13" s="17" t="s">
        <v>16</v>
      </c>
      <c r="B13" s="18"/>
      <c r="C13" s="8">
        <v>30</v>
      </c>
      <c r="D13" s="8">
        <v>2.37</v>
      </c>
      <c r="E13" s="8">
        <v>0.3</v>
      </c>
      <c r="F13" s="8">
        <v>14.49</v>
      </c>
      <c r="G13" s="8">
        <v>71</v>
      </c>
      <c r="H13" s="8">
        <v>0</v>
      </c>
      <c r="I13" s="8"/>
      <c r="J13" s="4"/>
      <c r="K13" s="4"/>
    </row>
    <row r="14" spans="1:11" ht="28.5" customHeight="1" thickBot="1">
      <c r="A14" s="17" t="s">
        <v>37</v>
      </c>
      <c r="B14" s="25"/>
      <c r="C14" s="8">
        <v>5</v>
      </c>
      <c r="D14" s="8">
        <v>2.5000000000000001E-2</v>
      </c>
      <c r="E14" s="8">
        <v>4.125</v>
      </c>
      <c r="F14" s="8">
        <v>0.04</v>
      </c>
      <c r="G14" s="8">
        <v>37.4</v>
      </c>
      <c r="H14" s="8">
        <v>0</v>
      </c>
      <c r="I14" s="8"/>
      <c r="J14" s="4"/>
      <c r="K14" s="4"/>
    </row>
    <row r="15" spans="1:11" ht="24" customHeight="1" thickBot="1">
      <c r="A15" s="17"/>
      <c r="B15" s="18"/>
      <c r="C15" s="8"/>
      <c r="D15" s="8"/>
      <c r="E15" s="8"/>
      <c r="F15" s="8"/>
      <c r="G15" s="8"/>
      <c r="H15" s="8"/>
      <c r="I15" s="8"/>
      <c r="J15" s="4"/>
      <c r="K15" s="4"/>
    </row>
    <row r="16" spans="1:11" ht="19.5" thickBot="1">
      <c r="A16" s="19" t="s">
        <v>13</v>
      </c>
      <c r="B16" s="20"/>
      <c r="C16" s="9">
        <f t="shared" ref="C16:H16" si="0">SUM(C11:C15)</f>
        <v>415</v>
      </c>
      <c r="D16" s="9">
        <f t="shared" si="0"/>
        <v>9.0250000000000004</v>
      </c>
      <c r="E16" s="9">
        <v>63.68</v>
      </c>
      <c r="F16" s="9">
        <f t="shared" si="0"/>
        <v>54.6</v>
      </c>
      <c r="G16" s="9">
        <f t="shared" si="0"/>
        <v>358.29999999999995</v>
      </c>
      <c r="H16" s="9">
        <f t="shared" si="0"/>
        <v>5.95</v>
      </c>
      <c r="I16" s="8"/>
      <c r="J16" s="4"/>
      <c r="K16" s="4"/>
    </row>
    <row r="17" spans="1:11" ht="21.75" customHeight="1" thickBot="1">
      <c r="A17" s="28"/>
      <c r="B17" s="29"/>
      <c r="C17" s="8"/>
      <c r="D17" s="8"/>
      <c r="E17" s="8"/>
      <c r="F17" s="8"/>
      <c r="G17" s="8"/>
      <c r="H17" s="8"/>
      <c r="I17" s="8"/>
      <c r="J17" s="4"/>
      <c r="K17" s="4"/>
    </row>
    <row r="18" spans="1:11" ht="37.5" customHeight="1" thickBot="1">
      <c r="A18" s="19" t="s">
        <v>14</v>
      </c>
      <c r="B18" s="20"/>
      <c r="C18" s="8"/>
      <c r="D18" s="8"/>
      <c r="E18" s="8"/>
      <c r="F18" s="8"/>
      <c r="G18" s="8"/>
      <c r="H18" s="8"/>
      <c r="I18" s="8"/>
      <c r="J18" s="4"/>
      <c r="K18" s="4"/>
    </row>
    <row r="19" spans="1:11" ht="19.5" thickBot="1">
      <c r="A19" s="17" t="s">
        <v>21</v>
      </c>
      <c r="B19" s="18"/>
      <c r="C19" s="8">
        <v>150</v>
      </c>
      <c r="D19" s="8">
        <v>4.3499999999999996</v>
      </c>
      <c r="E19" s="8">
        <v>4.5</v>
      </c>
      <c r="F19" s="8">
        <v>7.38</v>
      </c>
      <c r="G19" s="8">
        <v>90.9</v>
      </c>
      <c r="H19" s="8">
        <v>144</v>
      </c>
      <c r="I19" s="8" t="s">
        <v>52</v>
      </c>
      <c r="J19" s="4"/>
      <c r="K19" s="4"/>
    </row>
    <row r="20" spans="1:11" ht="19.5" thickBot="1">
      <c r="A20" s="26"/>
      <c r="B20" s="27"/>
      <c r="C20" s="9"/>
      <c r="D20" s="9"/>
      <c r="E20" s="9"/>
      <c r="F20" s="9"/>
      <c r="G20" s="9"/>
      <c r="H20" s="8"/>
      <c r="I20" s="8"/>
      <c r="J20" s="4"/>
      <c r="K20" s="4"/>
    </row>
    <row r="21" spans="1:11" ht="19.5" thickBot="1">
      <c r="A21" s="19" t="s">
        <v>13</v>
      </c>
      <c r="B21" s="20"/>
      <c r="C21" s="9">
        <f t="shared" ref="C21:H21" si="1">SUM(C19:C20)</f>
        <v>150</v>
      </c>
      <c r="D21" s="9">
        <f t="shared" si="1"/>
        <v>4.3499999999999996</v>
      </c>
      <c r="E21" s="9">
        <f t="shared" si="1"/>
        <v>4.5</v>
      </c>
      <c r="F21" s="9">
        <f t="shared" si="1"/>
        <v>7.38</v>
      </c>
      <c r="G21" s="9">
        <f t="shared" si="1"/>
        <v>90.9</v>
      </c>
      <c r="H21" s="9">
        <f t="shared" si="1"/>
        <v>144</v>
      </c>
      <c r="I21" s="8"/>
      <c r="J21" s="4"/>
      <c r="K21" s="4"/>
    </row>
    <row r="22" spans="1:11" ht="19.5" thickBot="1">
      <c r="A22" s="28"/>
      <c r="B22" s="29"/>
      <c r="C22" s="8"/>
      <c r="D22" s="8"/>
      <c r="E22" s="8"/>
      <c r="F22" s="8"/>
      <c r="G22" s="8"/>
      <c r="H22" s="8"/>
      <c r="I22" s="8"/>
      <c r="J22" s="4"/>
      <c r="K22" s="4"/>
    </row>
    <row r="23" spans="1:11" ht="19.5" thickBot="1">
      <c r="A23" s="19" t="s">
        <v>15</v>
      </c>
      <c r="B23" s="20"/>
      <c r="C23" s="8"/>
      <c r="D23" s="8"/>
      <c r="E23" s="8"/>
      <c r="F23" s="8"/>
      <c r="G23" s="8"/>
      <c r="H23" s="8"/>
      <c r="I23" s="8"/>
      <c r="J23" s="4"/>
      <c r="K23" s="4"/>
    </row>
    <row r="24" spans="1:11" ht="54.75" customHeight="1" thickBot="1">
      <c r="A24" s="17" t="s">
        <v>145</v>
      </c>
      <c r="B24" s="18"/>
      <c r="C24" s="8">
        <v>200</v>
      </c>
      <c r="D24" s="8">
        <v>1</v>
      </c>
      <c r="E24" s="8">
        <v>1.1200000000000001</v>
      </c>
      <c r="F24" s="8">
        <v>6.8</v>
      </c>
      <c r="G24" s="8">
        <v>41.3</v>
      </c>
      <c r="H24" s="8">
        <v>3.3</v>
      </c>
      <c r="I24" s="8" t="s">
        <v>49</v>
      </c>
      <c r="J24" s="4"/>
      <c r="K24" s="4"/>
    </row>
    <row r="25" spans="1:11" ht="37.5" customHeight="1" thickBot="1">
      <c r="A25" s="17" t="s">
        <v>144</v>
      </c>
      <c r="B25" s="18"/>
      <c r="C25" s="8">
        <v>200</v>
      </c>
      <c r="D25" s="8">
        <v>14.61</v>
      </c>
      <c r="E25" s="8">
        <v>9.0399999999999991</v>
      </c>
      <c r="F25" s="8">
        <v>20.260000000000002</v>
      </c>
      <c r="G25" s="8">
        <v>219</v>
      </c>
      <c r="H25" s="8">
        <v>0</v>
      </c>
      <c r="I25" s="8" t="s">
        <v>82</v>
      </c>
      <c r="J25" s="4"/>
      <c r="K25" s="4"/>
    </row>
    <row r="26" spans="1:11" ht="42.75" customHeight="1" thickBot="1">
      <c r="A26" s="17" t="s">
        <v>166</v>
      </c>
      <c r="B26" s="25"/>
      <c r="C26" s="8">
        <v>30</v>
      </c>
      <c r="D26" s="8">
        <v>0.88</v>
      </c>
      <c r="E26" s="8">
        <v>2.5</v>
      </c>
      <c r="F26" s="8">
        <v>3.51</v>
      </c>
      <c r="G26" s="8">
        <v>40</v>
      </c>
      <c r="H26" s="8">
        <v>0.67</v>
      </c>
      <c r="I26" s="8" t="s">
        <v>167</v>
      </c>
      <c r="J26" s="4"/>
      <c r="K26" s="4"/>
    </row>
    <row r="27" spans="1:11" ht="36.75" customHeight="1" thickBot="1">
      <c r="A27" s="17" t="s">
        <v>132</v>
      </c>
      <c r="B27" s="18"/>
      <c r="C27" s="8">
        <v>150</v>
      </c>
      <c r="D27" s="8">
        <v>0.33</v>
      </c>
      <c r="E27" s="8">
        <v>1.4999999999999999E-2</v>
      </c>
      <c r="F27" s="8">
        <v>20.07</v>
      </c>
      <c r="G27" s="8">
        <v>85.5</v>
      </c>
      <c r="H27" s="8">
        <v>0.3</v>
      </c>
      <c r="I27" s="8" t="s">
        <v>42</v>
      </c>
      <c r="J27" s="4"/>
      <c r="K27" s="4"/>
    </row>
    <row r="28" spans="1:11" ht="26.25" customHeight="1" thickBot="1">
      <c r="A28" s="17" t="s">
        <v>16</v>
      </c>
      <c r="B28" s="18"/>
      <c r="C28" s="8">
        <v>12</v>
      </c>
      <c r="D28" s="8">
        <v>0.93</v>
      </c>
      <c r="E28" s="8">
        <v>0.12</v>
      </c>
      <c r="F28" s="8">
        <v>5.76</v>
      </c>
      <c r="G28" s="8">
        <v>28.4</v>
      </c>
      <c r="H28" s="8"/>
      <c r="I28" s="8"/>
      <c r="J28" s="4"/>
      <c r="K28" s="4"/>
    </row>
    <row r="29" spans="1:11" ht="23.25" customHeight="1" thickBot="1">
      <c r="A29" s="17" t="s">
        <v>74</v>
      </c>
      <c r="B29" s="25"/>
      <c r="C29" s="8">
        <v>45</v>
      </c>
      <c r="D29" s="8">
        <v>2.97</v>
      </c>
      <c r="E29" s="8">
        <v>0.54</v>
      </c>
      <c r="F29" s="8">
        <v>15.03</v>
      </c>
      <c r="G29" s="8">
        <v>77.62</v>
      </c>
      <c r="H29" s="8"/>
      <c r="I29" s="8"/>
      <c r="J29" s="4"/>
      <c r="K29" s="4"/>
    </row>
    <row r="30" spans="1:11" ht="19.5" thickBot="1">
      <c r="A30" s="17"/>
      <c r="B30" s="25"/>
      <c r="C30" s="8"/>
      <c r="D30" s="8"/>
      <c r="E30" s="8"/>
      <c r="F30" s="8"/>
      <c r="G30" s="8"/>
      <c r="H30" s="8"/>
      <c r="I30" s="8"/>
      <c r="J30" s="4"/>
      <c r="K30" s="4"/>
    </row>
    <row r="31" spans="1:11" ht="19.5" thickBot="1">
      <c r="A31" s="19" t="s">
        <v>13</v>
      </c>
      <c r="B31" s="20"/>
      <c r="C31" s="9">
        <f t="shared" ref="C31:H31" si="2">SUM(C24:C30)</f>
        <v>637</v>
      </c>
      <c r="D31" s="9">
        <f t="shared" si="2"/>
        <v>20.719999999999995</v>
      </c>
      <c r="E31" s="9">
        <f t="shared" si="2"/>
        <v>13.335000000000001</v>
      </c>
      <c r="F31" s="9">
        <f t="shared" si="2"/>
        <v>71.429999999999993</v>
      </c>
      <c r="G31" s="9">
        <f t="shared" si="2"/>
        <v>491.82</v>
      </c>
      <c r="H31" s="9">
        <f t="shared" si="2"/>
        <v>4.2699999999999996</v>
      </c>
      <c r="I31" s="8"/>
      <c r="J31" s="4"/>
      <c r="K31" s="4"/>
    </row>
    <row r="32" spans="1:11" ht="19.5" thickBot="1">
      <c r="A32" s="17"/>
      <c r="B32" s="18"/>
      <c r="C32" s="8"/>
      <c r="D32" s="8"/>
      <c r="E32" s="8"/>
      <c r="F32" s="8"/>
      <c r="G32" s="8"/>
      <c r="H32" s="8"/>
      <c r="I32" s="8"/>
      <c r="J32" s="4"/>
      <c r="K32" s="4"/>
    </row>
    <row r="33" spans="1:11" ht="37.5" customHeight="1" thickBot="1">
      <c r="A33" s="19" t="s">
        <v>18</v>
      </c>
      <c r="B33" s="20"/>
      <c r="C33" s="8"/>
      <c r="D33" s="8"/>
      <c r="E33" s="8"/>
      <c r="F33" s="8"/>
      <c r="G33" s="8"/>
      <c r="H33" s="8"/>
      <c r="I33" s="8"/>
      <c r="J33" s="4"/>
      <c r="K33" s="4"/>
    </row>
    <row r="34" spans="1:11" ht="33.75" customHeight="1" thickBot="1">
      <c r="A34" s="17" t="s">
        <v>61</v>
      </c>
      <c r="B34" s="18"/>
      <c r="C34" s="8">
        <v>130</v>
      </c>
      <c r="D34" s="8">
        <v>18.690000000000001</v>
      </c>
      <c r="E34" s="8">
        <v>12.67</v>
      </c>
      <c r="F34" s="8">
        <v>11.4</v>
      </c>
      <c r="G34" s="8">
        <v>234</v>
      </c>
      <c r="H34" s="8">
        <v>0.25</v>
      </c>
      <c r="I34" s="8" t="s">
        <v>55</v>
      </c>
      <c r="J34" s="4"/>
      <c r="K34" s="4"/>
    </row>
    <row r="35" spans="1:11" ht="35.25" customHeight="1" thickBot="1">
      <c r="A35" s="17" t="s">
        <v>164</v>
      </c>
      <c r="B35" s="18"/>
      <c r="C35" s="8">
        <v>50</v>
      </c>
      <c r="D35" s="8">
        <v>0.97</v>
      </c>
      <c r="E35" s="8">
        <v>2.2599999999999998</v>
      </c>
      <c r="F35" s="8">
        <v>6.63</v>
      </c>
      <c r="G35" s="8">
        <v>51</v>
      </c>
      <c r="H35" s="8">
        <v>0.16500000000000001</v>
      </c>
      <c r="I35" s="8" t="s">
        <v>165</v>
      </c>
      <c r="J35" s="4"/>
      <c r="K35" s="4"/>
    </row>
    <row r="36" spans="1:11" ht="38.25" customHeight="1" thickBot="1">
      <c r="A36" s="17" t="s">
        <v>44</v>
      </c>
      <c r="B36" s="18"/>
      <c r="C36" s="8">
        <v>130</v>
      </c>
      <c r="D36" s="8">
        <v>1.81</v>
      </c>
      <c r="E36" s="8">
        <v>6.98</v>
      </c>
      <c r="F36" s="8">
        <v>9.67</v>
      </c>
      <c r="G36" s="8">
        <v>106.34</v>
      </c>
      <c r="H36" s="8">
        <v>4.25</v>
      </c>
      <c r="I36" s="8" t="s">
        <v>45</v>
      </c>
      <c r="J36" s="4"/>
      <c r="K36" s="4"/>
    </row>
    <row r="37" spans="1:11" ht="39.75" customHeight="1" thickBot="1">
      <c r="A37" s="17" t="s">
        <v>22</v>
      </c>
      <c r="B37" s="18"/>
      <c r="C37" s="8">
        <v>180</v>
      </c>
      <c r="D37" s="11">
        <v>2.85</v>
      </c>
      <c r="E37" s="12">
        <v>2.41</v>
      </c>
      <c r="F37" s="12">
        <v>14.36</v>
      </c>
      <c r="G37" s="12">
        <v>91</v>
      </c>
      <c r="H37" s="8">
        <v>1.35</v>
      </c>
      <c r="I37" s="8" t="s">
        <v>46</v>
      </c>
      <c r="J37" s="4"/>
      <c r="K37" s="4"/>
    </row>
    <row r="38" spans="1:11" ht="22.5" customHeight="1" thickBot="1">
      <c r="A38" s="17" t="s">
        <v>16</v>
      </c>
      <c r="B38" s="18"/>
      <c r="C38" s="8">
        <v>30</v>
      </c>
      <c r="D38" s="8">
        <v>2.37</v>
      </c>
      <c r="E38" s="8">
        <v>0.3</v>
      </c>
      <c r="F38" s="8">
        <v>14.49</v>
      </c>
      <c r="G38" s="8">
        <v>71</v>
      </c>
      <c r="H38" s="8">
        <v>0</v>
      </c>
      <c r="I38" s="8"/>
      <c r="J38" s="4"/>
      <c r="K38" s="4"/>
    </row>
    <row r="39" spans="1:11" ht="16.5" customHeight="1" thickBot="1">
      <c r="A39" s="13"/>
      <c r="B39" s="12"/>
      <c r="C39" s="8"/>
      <c r="D39" s="8"/>
      <c r="E39" s="8"/>
      <c r="F39" s="8"/>
      <c r="G39" s="8"/>
      <c r="H39" s="8"/>
      <c r="I39" s="8"/>
      <c r="J39" s="4"/>
      <c r="K39" s="4"/>
    </row>
    <row r="40" spans="1:11" ht="19.5" thickBot="1">
      <c r="A40" s="19" t="s">
        <v>13</v>
      </c>
      <c r="B40" s="20"/>
      <c r="C40" s="9">
        <f t="shared" ref="C40:H40" si="3">SUM(C34:C39)</f>
        <v>520</v>
      </c>
      <c r="D40" s="9">
        <f t="shared" si="3"/>
        <v>26.69</v>
      </c>
      <c r="E40" s="9">
        <f t="shared" si="3"/>
        <v>24.62</v>
      </c>
      <c r="F40" s="9">
        <f t="shared" si="3"/>
        <v>56.550000000000004</v>
      </c>
      <c r="G40" s="9">
        <f t="shared" si="3"/>
        <v>553.34</v>
      </c>
      <c r="H40" s="9">
        <f t="shared" si="3"/>
        <v>6.0150000000000006</v>
      </c>
      <c r="I40" s="8"/>
      <c r="J40" s="4"/>
      <c r="K40" s="4"/>
    </row>
    <row r="41" spans="1:11" ht="19.5" thickBot="1">
      <c r="A41" s="19"/>
      <c r="B41" s="20"/>
      <c r="C41" s="8"/>
      <c r="D41" s="8"/>
      <c r="E41" s="8"/>
      <c r="F41" s="8"/>
      <c r="G41" s="8"/>
      <c r="H41" s="8"/>
      <c r="I41" s="8"/>
      <c r="J41" s="4"/>
      <c r="K41" s="4"/>
    </row>
    <row r="42" spans="1:11" ht="19.5" thickBot="1">
      <c r="A42" s="19" t="s">
        <v>19</v>
      </c>
      <c r="B42" s="20"/>
      <c r="C42" s="9">
        <f>C40+C31+C21+C16</f>
        <v>1722</v>
      </c>
      <c r="D42" s="9">
        <v>73.287999999999997</v>
      </c>
      <c r="E42" s="9">
        <v>52.427999999999997</v>
      </c>
      <c r="F42" s="9">
        <v>238.83</v>
      </c>
      <c r="G42" s="9">
        <v>1720.08</v>
      </c>
      <c r="H42" s="9">
        <v>45.94</v>
      </c>
      <c r="I42" s="8"/>
      <c r="J42" s="4"/>
      <c r="K42" s="4"/>
    </row>
    <row r="43" spans="1:11" ht="19.5" thickBot="1">
      <c r="A43" s="19"/>
      <c r="B43" s="20"/>
      <c r="C43" s="9"/>
      <c r="D43" s="9"/>
      <c r="E43" s="9"/>
      <c r="F43" s="9"/>
      <c r="G43" s="9"/>
      <c r="H43" s="8"/>
      <c r="I43" s="8"/>
      <c r="J43" s="4"/>
      <c r="K43" s="4"/>
    </row>
    <row r="44" spans="1:11" ht="18.75">
      <c r="A44" s="1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9.5" thickBo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56.25">
      <c r="A46" s="6" t="s">
        <v>0</v>
      </c>
      <c r="B46" s="21" t="s">
        <v>2</v>
      </c>
      <c r="C46" s="21" t="s">
        <v>3</v>
      </c>
      <c r="D46" s="30" t="s">
        <v>4</v>
      </c>
      <c r="E46" s="31"/>
      <c r="F46" s="32"/>
      <c r="G46" s="21" t="s">
        <v>5</v>
      </c>
      <c r="H46" s="21" t="s">
        <v>6</v>
      </c>
      <c r="I46" s="21" t="s">
        <v>7</v>
      </c>
      <c r="J46" s="4"/>
      <c r="K46" s="4"/>
    </row>
    <row r="47" spans="1:11" ht="19.5" thickBot="1">
      <c r="A47" s="7" t="s">
        <v>1</v>
      </c>
      <c r="B47" s="22"/>
      <c r="C47" s="22"/>
      <c r="D47" s="33"/>
      <c r="E47" s="34"/>
      <c r="F47" s="35"/>
      <c r="G47" s="22"/>
      <c r="H47" s="22"/>
      <c r="I47" s="22"/>
      <c r="J47" s="4"/>
      <c r="K47" s="4"/>
    </row>
    <row r="48" spans="1:11" ht="19.5" thickBot="1">
      <c r="A48" s="23" t="s">
        <v>88</v>
      </c>
      <c r="B48" s="24"/>
      <c r="C48" s="8" t="s">
        <v>8</v>
      </c>
      <c r="D48" s="9" t="s">
        <v>9</v>
      </c>
      <c r="E48" s="9" t="s">
        <v>10</v>
      </c>
      <c r="F48" s="9" t="s">
        <v>11</v>
      </c>
      <c r="G48" s="8"/>
      <c r="H48" s="8"/>
      <c r="I48" s="8"/>
      <c r="J48" s="4"/>
      <c r="K48" s="4"/>
    </row>
    <row r="49" spans="1:11" ht="19.5" thickBot="1">
      <c r="A49" s="19" t="s">
        <v>12</v>
      </c>
      <c r="B49" s="20"/>
      <c r="C49" s="10"/>
      <c r="D49" s="8"/>
      <c r="E49" s="8"/>
      <c r="F49" s="8"/>
      <c r="G49" s="8"/>
      <c r="H49" s="8"/>
      <c r="I49" s="8"/>
      <c r="J49" s="4"/>
      <c r="K49" s="4"/>
    </row>
    <row r="50" spans="1:11" ht="42" customHeight="1" thickBot="1">
      <c r="A50" s="17" t="s">
        <v>73</v>
      </c>
      <c r="B50" s="18"/>
      <c r="C50" s="8">
        <v>200</v>
      </c>
      <c r="D50" s="11">
        <v>1.32</v>
      </c>
      <c r="E50" s="12">
        <v>2.48</v>
      </c>
      <c r="F50" s="12">
        <v>17.920000000000002</v>
      </c>
      <c r="G50" s="12">
        <v>148.80000000000001</v>
      </c>
      <c r="H50" s="12">
        <v>0.65</v>
      </c>
      <c r="I50" s="12" t="s">
        <v>34</v>
      </c>
      <c r="J50" s="4"/>
      <c r="K50" s="4"/>
    </row>
    <row r="51" spans="1:11" ht="36.75" customHeight="1" thickBot="1">
      <c r="A51" s="17" t="s">
        <v>22</v>
      </c>
      <c r="B51" s="18"/>
      <c r="C51" s="8">
        <v>180</v>
      </c>
      <c r="D51" s="11">
        <v>3.67</v>
      </c>
      <c r="E51" s="12">
        <v>3.19</v>
      </c>
      <c r="F51" s="12">
        <v>15.82</v>
      </c>
      <c r="G51" s="12">
        <v>107</v>
      </c>
      <c r="H51" s="12">
        <v>1.5209999999999999</v>
      </c>
      <c r="I51" s="8" t="s">
        <v>46</v>
      </c>
      <c r="J51" s="4"/>
      <c r="K51" s="4"/>
    </row>
    <row r="52" spans="1:11" ht="25.5" customHeight="1" thickBot="1">
      <c r="A52" s="17" t="s">
        <v>16</v>
      </c>
      <c r="B52" s="18"/>
      <c r="C52" s="8">
        <v>30</v>
      </c>
      <c r="D52" s="8">
        <v>2.37</v>
      </c>
      <c r="E52" s="8">
        <v>0.3</v>
      </c>
      <c r="F52" s="8">
        <v>14.49</v>
      </c>
      <c r="G52" s="8">
        <v>71</v>
      </c>
      <c r="H52" s="8">
        <v>0</v>
      </c>
      <c r="I52" s="8"/>
      <c r="J52" s="4"/>
      <c r="K52" s="4"/>
    </row>
    <row r="53" spans="1:11" ht="25.5" customHeight="1" thickBot="1">
      <c r="A53" s="13" t="s">
        <v>83</v>
      </c>
      <c r="B53" s="16" t="s">
        <v>146</v>
      </c>
      <c r="C53" s="8">
        <v>18</v>
      </c>
      <c r="D53" s="8">
        <v>3.48</v>
      </c>
      <c r="E53" s="8">
        <v>4.43</v>
      </c>
      <c r="F53" s="8"/>
      <c r="G53" s="8">
        <v>54</v>
      </c>
      <c r="H53" s="8"/>
      <c r="I53" s="8" t="s">
        <v>56</v>
      </c>
      <c r="J53" s="4"/>
      <c r="K53" s="4"/>
    </row>
    <row r="54" spans="1:11" ht="28.5" customHeight="1" thickBot="1">
      <c r="A54" s="17" t="s">
        <v>37</v>
      </c>
      <c r="B54" s="18"/>
      <c r="C54" s="8">
        <v>5</v>
      </c>
      <c r="D54" s="8">
        <v>2.5000000000000001E-2</v>
      </c>
      <c r="E54" s="8">
        <v>4.125</v>
      </c>
      <c r="F54" s="8">
        <v>0.04</v>
      </c>
      <c r="G54" s="8">
        <v>37.4</v>
      </c>
      <c r="H54" s="8">
        <v>0</v>
      </c>
      <c r="I54" s="8" t="s">
        <v>57</v>
      </c>
      <c r="J54" s="4"/>
      <c r="K54" s="4"/>
    </row>
    <row r="55" spans="1:11" ht="23.25" customHeight="1" thickBot="1">
      <c r="A55" s="19" t="s">
        <v>13</v>
      </c>
      <c r="B55" s="20"/>
      <c r="C55" s="9">
        <f t="shared" ref="C55:H55" si="4">SUM(C50:C54)</f>
        <v>433</v>
      </c>
      <c r="D55" s="9">
        <f t="shared" si="4"/>
        <v>10.865</v>
      </c>
      <c r="E55" s="9">
        <f t="shared" si="4"/>
        <v>14.524999999999999</v>
      </c>
      <c r="F55" s="9">
        <f t="shared" si="4"/>
        <v>48.27</v>
      </c>
      <c r="G55" s="9">
        <f t="shared" si="4"/>
        <v>418.2</v>
      </c>
      <c r="H55" s="9">
        <f t="shared" si="4"/>
        <v>2.1709999999999998</v>
      </c>
      <c r="I55" s="8"/>
      <c r="J55" s="4"/>
      <c r="K55" s="4"/>
    </row>
    <row r="56" spans="1:11" ht="19.5" thickBot="1">
      <c r="A56" s="28"/>
      <c r="B56" s="29"/>
      <c r="C56" s="8"/>
      <c r="D56" s="8"/>
      <c r="E56" s="8"/>
      <c r="F56" s="8"/>
      <c r="G56" s="8"/>
      <c r="H56" s="8"/>
      <c r="I56" s="8"/>
      <c r="J56" s="4"/>
      <c r="K56" s="4"/>
    </row>
    <row r="57" spans="1:11" ht="19.5" thickBot="1">
      <c r="A57" s="19" t="s">
        <v>14</v>
      </c>
      <c r="B57" s="20"/>
      <c r="C57" s="8"/>
      <c r="D57" s="8"/>
      <c r="E57" s="8"/>
      <c r="F57" s="8"/>
      <c r="G57" s="8"/>
      <c r="H57" s="8"/>
      <c r="I57" s="8"/>
      <c r="J57" s="4"/>
      <c r="K57" s="4"/>
    </row>
    <row r="58" spans="1:11" ht="19.5" customHeight="1" thickBot="1">
      <c r="A58" s="17" t="s">
        <v>67</v>
      </c>
      <c r="B58" s="18"/>
      <c r="C58" s="8">
        <v>150</v>
      </c>
      <c r="D58" s="8">
        <v>4.3499999999999996</v>
      </c>
      <c r="E58" s="8">
        <v>4.5</v>
      </c>
      <c r="F58" s="8">
        <v>7.38</v>
      </c>
      <c r="G58" s="8">
        <v>90.9</v>
      </c>
      <c r="H58" s="8">
        <v>144</v>
      </c>
      <c r="I58" s="8" t="s">
        <v>52</v>
      </c>
      <c r="J58" s="4"/>
      <c r="K58" s="4"/>
    </row>
    <row r="59" spans="1:11" ht="19.5" thickBot="1">
      <c r="A59" s="26"/>
      <c r="B59" s="27"/>
      <c r="C59" s="9"/>
      <c r="D59" s="9"/>
      <c r="E59" s="9"/>
      <c r="F59" s="9"/>
      <c r="G59" s="9"/>
      <c r="H59" s="8"/>
      <c r="I59" s="8"/>
      <c r="J59" s="4"/>
      <c r="K59" s="4"/>
    </row>
    <row r="60" spans="1:11" ht="19.5" thickBot="1">
      <c r="A60" s="19" t="s">
        <v>13</v>
      </c>
      <c r="B60" s="20"/>
      <c r="C60" s="9">
        <f t="shared" ref="C60:H60" si="5">SUM(C58:C59)</f>
        <v>150</v>
      </c>
      <c r="D60" s="9">
        <f t="shared" si="5"/>
        <v>4.3499999999999996</v>
      </c>
      <c r="E60" s="9">
        <f t="shared" si="5"/>
        <v>4.5</v>
      </c>
      <c r="F60" s="9">
        <f t="shared" si="5"/>
        <v>7.38</v>
      </c>
      <c r="G60" s="9">
        <f t="shared" si="5"/>
        <v>90.9</v>
      </c>
      <c r="H60" s="9">
        <f t="shared" si="5"/>
        <v>144</v>
      </c>
      <c r="I60" s="8"/>
      <c r="J60" s="4"/>
      <c r="K60" s="4"/>
    </row>
    <row r="61" spans="1:11" ht="19.5" thickBot="1">
      <c r="A61" s="28"/>
      <c r="B61" s="29"/>
      <c r="C61" s="8"/>
      <c r="D61" s="8"/>
      <c r="E61" s="8"/>
      <c r="F61" s="8"/>
      <c r="G61" s="8"/>
      <c r="H61" s="8"/>
      <c r="I61" s="8"/>
      <c r="J61" s="4"/>
      <c r="K61" s="4"/>
    </row>
    <row r="62" spans="1:11" ht="19.5" thickBot="1">
      <c r="A62" s="19" t="s">
        <v>15</v>
      </c>
      <c r="B62" s="20"/>
      <c r="C62" s="8"/>
      <c r="D62" s="8"/>
      <c r="E62" s="8"/>
      <c r="F62" s="8"/>
      <c r="G62" s="8"/>
      <c r="H62" s="8"/>
      <c r="I62" s="8"/>
      <c r="J62" s="4"/>
      <c r="K62" s="4"/>
    </row>
    <row r="63" spans="1:11" ht="57.75" customHeight="1" thickBot="1">
      <c r="A63" s="17" t="s">
        <v>147</v>
      </c>
      <c r="B63" s="18"/>
      <c r="C63" s="8" t="s">
        <v>113</v>
      </c>
      <c r="D63" s="1">
        <v>0.64</v>
      </c>
      <c r="E63" s="1">
        <v>1.94</v>
      </c>
      <c r="F63" s="1">
        <v>4.37</v>
      </c>
      <c r="G63" s="1">
        <v>37.5</v>
      </c>
      <c r="H63" s="1">
        <v>4.22</v>
      </c>
      <c r="I63" s="8" t="s">
        <v>39</v>
      </c>
      <c r="J63" s="4"/>
      <c r="K63" s="4"/>
    </row>
    <row r="64" spans="1:11" ht="40.5" customHeight="1" thickBot="1">
      <c r="A64" s="17" t="s">
        <v>158</v>
      </c>
      <c r="B64" s="18"/>
      <c r="C64" s="8">
        <v>80</v>
      </c>
      <c r="D64" s="8">
        <v>20.63</v>
      </c>
      <c r="E64" s="8">
        <v>16.3</v>
      </c>
      <c r="F64" s="8">
        <v>5.34</v>
      </c>
      <c r="G64" s="8">
        <v>260</v>
      </c>
      <c r="H64" s="8">
        <v>1.1100000000000001</v>
      </c>
      <c r="I64" s="8" t="s">
        <v>157</v>
      </c>
      <c r="J64" s="4"/>
      <c r="K64" s="4"/>
    </row>
    <row r="65" spans="1:11" ht="30.75" customHeight="1" thickBot="1">
      <c r="A65" s="17" t="s">
        <v>40</v>
      </c>
      <c r="B65" s="18"/>
      <c r="C65" s="8">
        <v>200</v>
      </c>
      <c r="D65" s="8">
        <v>4.08</v>
      </c>
      <c r="E65" s="8">
        <v>6.4</v>
      </c>
      <c r="F65" s="8">
        <v>27.25</v>
      </c>
      <c r="G65" s="8">
        <v>165.6</v>
      </c>
      <c r="H65" s="8">
        <v>24.21</v>
      </c>
      <c r="I65" s="8" t="s">
        <v>41</v>
      </c>
      <c r="J65" s="4"/>
      <c r="K65" s="4"/>
    </row>
    <row r="66" spans="1:11" ht="36" customHeight="1" thickBot="1">
      <c r="A66" s="17" t="s">
        <v>132</v>
      </c>
      <c r="B66" s="18"/>
      <c r="C66" s="8">
        <v>150</v>
      </c>
      <c r="D66" s="8">
        <v>0.33</v>
      </c>
      <c r="E66" s="8">
        <v>1.4999999999999999E-2</v>
      </c>
      <c r="F66" s="8">
        <v>20.07</v>
      </c>
      <c r="G66" s="8">
        <v>85.5</v>
      </c>
      <c r="H66" s="8">
        <v>0.3</v>
      </c>
      <c r="I66" s="8" t="s">
        <v>42</v>
      </c>
      <c r="J66" s="4"/>
      <c r="K66" s="4"/>
    </row>
    <row r="67" spans="1:11" ht="22.5" customHeight="1" thickBot="1">
      <c r="A67" s="17" t="s">
        <v>16</v>
      </c>
      <c r="B67" s="18"/>
      <c r="C67" s="8">
        <v>12</v>
      </c>
      <c r="D67" s="8">
        <v>0.93</v>
      </c>
      <c r="E67" s="8">
        <v>0.12</v>
      </c>
      <c r="F67" s="8">
        <v>5.76</v>
      </c>
      <c r="G67" s="8">
        <v>28.4</v>
      </c>
      <c r="H67" s="8"/>
      <c r="I67" s="8"/>
      <c r="J67" s="4"/>
      <c r="K67" s="4"/>
    </row>
    <row r="68" spans="1:11" ht="25.5" customHeight="1" thickBot="1">
      <c r="A68" s="17" t="s">
        <v>74</v>
      </c>
      <c r="B68" s="25"/>
      <c r="C68" s="8">
        <v>45</v>
      </c>
      <c r="D68" s="8">
        <v>2.97</v>
      </c>
      <c r="E68" s="8">
        <v>0.54</v>
      </c>
      <c r="F68" s="8">
        <v>15.03</v>
      </c>
      <c r="G68" s="8">
        <v>77.62</v>
      </c>
      <c r="H68" s="8"/>
      <c r="I68" s="8"/>
      <c r="J68" s="4"/>
      <c r="K68" s="4"/>
    </row>
    <row r="69" spans="1:11" ht="17.25" customHeight="1" thickBot="1">
      <c r="A69" s="17"/>
      <c r="B69" s="25"/>
      <c r="C69" s="8"/>
      <c r="D69" s="8"/>
      <c r="E69" s="8"/>
      <c r="F69" s="8"/>
      <c r="G69" s="8"/>
      <c r="H69" s="8"/>
      <c r="I69" s="8"/>
      <c r="J69" s="4"/>
      <c r="K69" s="4"/>
    </row>
    <row r="70" spans="1:11" ht="19.5" thickBot="1">
      <c r="A70" s="19" t="s">
        <v>13</v>
      </c>
      <c r="B70" s="20"/>
      <c r="C70" s="9">
        <f t="shared" ref="C70" si="6">SUM(C63:C69)</f>
        <v>487</v>
      </c>
      <c r="D70" s="9">
        <v>25.94</v>
      </c>
      <c r="E70" s="9">
        <v>20.707999999999998</v>
      </c>
      <c r="F70" s="9">
        <v>103.32</v>
      </c>
      <c r="G70" s="9">
        <v>688.82</v>
      </c>
      <c r="H70" s="9">
        <v>31.53</v>
      </c>
      <c r="I70" s="8"/>
      <c r="J70" s="4"/>
      <c r="K70" s="4"/>
    </row>
    <row r="71" spans="1:11" ht="16.5" customHeight="1" thickBot="1">
      <c r="A71" s="17"/>
      <c r="B71" s="18"/>
      <c r="C71" s="8"/>
      <c r="D71" s="8"/>
      <c r="E71" s="8"/>
      <c r="F71" s="8"/>
      <c r="G71" s="8"/>
      <c r="H71" s="8"/>
      <c r="I71" s="8"/>
      <c r="J71" s="4"/>
      <c r="K71" s="4"/>
    </row>
    <row r="72" spans="1:11" ht="40.5" customHeight="1" thickBot="1">
      <c r="A72" s="19" t="s">
        <v>18</v>
      </c>
      <c r="B72" s="20"/>
      <c r="C72" s="8"/>
      <c r="D72" s="8"/>
      <c r="E72" s="8"/>
      <c r="F72" s="8"/>
      <c r="G72" s="8"/>
      <c r="H72" s="8"/>
      <c r="I72" s="8"/>
      <c r="J72" s="4"/>
      <c r="K72" s="4"/>
    </row>
    <row r="73" spans="1:11" ht="39.75" customHeight="1" thickBot="1">
      <c r="A73" s="17" t="s">
        <v>105</v>
      </c>
      <c r="B73" s="18"/>
      <c r="C73" s="8">
        <v>80</v>
      </c>
      <c r="D73" s="8">
        <v>9.81</v>
      </c>
      <c r="E73" s="8">
        <v>6.5</v>
      </c>
      <c r="F73" s="8">
        <v>3.08</v>
      </c>
      <c r="G73" s="8">
        <v>110</v>
      </c>
      <c r="H73" s="8">
        <v>0.12</v>
      </c>
      <c r="I73" s="8" t="s">
        <v>104</v>
      </c>
      <c r="J73" s="4"/>
      <c r="K73" s="4"/>
    </row>
    <row r="74" spans="1:11" ht="41.25" customHeight="1" thickBot="1">
      <c r="A74" s="17" t="s">
        <v>103</v>
      </c>
      <c r="B74" s="18"/>
      <c r="C74" s="8">
        <v>160</v>
      </c>
      <c r="D74" s="8">
        <v>3.42</v>
      </c>
      <c r="E74" s="8">
        <v>5.54</v>
      </c>
      <c r="F74" s="8">
        <v>21.617999999999999</v>
      </c>
      <c r="G74" s="8">
        <v>260.89999999999998</v>
      </c>
      <c r="H74" s="8">
        <v>18.899999999999999</v>
      </c>
      <c r="I74" s="8" t="s">
        <v>102</v>
      </c>
      <c r="J74" s="4"/>
      <c r="K74" s="4"/>
    </row>
    <row r="75" spans="1:11" ht="25.5" customHeight="1" thickBot="1">
      <c r="A75" s="17" t="s">
        <v>20</v>
      </c>
      <c r="B75" s="25"/>
      <c r="C75" s="8">
        <v>180</v>
      </c>
      <c r="D75" s="11">
        <v>3.67</v>
      </c>
      <c r="E75" s="12">
        <v>3.19</v>
      </c>
      <c r="F75" s="12">
        <v>15.82</v>
      </c>
      <c r="G75" s="12">
        <v>107</v>
      </c>
      <c r="H75" s="12">
        <v>1.5209999999999999</v>
      </c>
      <c r="I75" s="8" t="s">
        <v>35</v>
      </c>
      <c r="J75" s="4"/>
      <c r="K75" s="4"/>
    </row>
    <row r="76" spans="1:11" ht="27.75" customHeight="1" thickBot="1">
      <c r="A76" s="17" t="s">
        <v>16</v>
      </c>
      <c r="B76" s="18"/>
      <c r="C76" s="8">
        <v>30</v>
      </c>
      <c r="D76" s="8">
        <v>2.37</v>
      </c>
      <c r="E76" s="8">
        <v>0.3</v>
      </c>
      <c r="F76" s="8">
        <v>14.49</v>
      </c>
      <c r="G76" s="8">
        <v>71</v>
      </c>
      <c r="H76" s="8">
        <v>0</v>
      </c>
      <c r="I76" s="8"/>
      <c r="J76" s="4"/>
      <c r="K76" s="4"/>
    </row>
    <row r="77" spans="1:11" ht="19.5" customHeight="1" thickBot="1">
      <c r="A77" s="17"/>
      <c r="B77" s="25"/>
      <c r="C77" s="8"/>
      <c r="D77" s="8"/>
      <c r="E77" s="8"/>
      <c r="F77" s="8"/>
      <c r="G77" s="8"/>
      <c r="H77" s="8"/>
      <c r="I77" s="8"/>
      <c r="J77" s="4"/>
      <c r="K77" s="4"/>
    </row>
    <row r="78" spans="1:11" ht="24" customHeight="1" thickBot="1">
      <c r="A78" s="19" t="s">
        <v>13</v>
      </c>
      <c r="B78" s="20"/>
      <c r="C78" s="9">
        <f t="shared" ref="C78" si="7">SUM(C73:C77)</f>
        <v>450</v>
      </c>
      <c r="D78" s="9">
        <v>19.27</v>
      </c>
      <c r="E78" s="9">
        <v>27.57</v>
      </c>
      <c r="F78" s="9">
        <v>55.008000000000003</v>
      </c>
      <c r="G78" s="9">
        <v>548.9</v>
      </c>
      <c r="H78" s="9">
        <v>20.541</v>
      </c>
      <c r="I78" s="8"/>
      <c r="J78" s="4"/>
      <c r="K78" s="4"/>
    </row>
    <row r="79" spans="1:11" ht="19.5" customHeight="1" thickBot="1">
      <c r="A79" s="19"/>
      <c r="B79" s="20"/>
      <c r="C79" s="8"/>
      <c r="D79" s="8"/>
      <c r="E79" s="8"/>
      <c r="F79" s="8"/>
      <c r="G79" s="8"/>
      <c r="H79" s="8"/>
      <c r="I79" s="8"/>
      <c r="J79" s="4"/>
      <c r="K79" s="4"/>
    </row>
    <row r="80" spans="1:11" ht="29.25" customHeight="1" thickBot="1">
      <c r="A80" s="19" t="s">
        <v>19</v>
      </c>
      <c r="B80" s="20"/>
      <c r="C80" s="9">
        <v>1734</v>
      </c>
      <c r="D80" s="9">
        <v>74.754999999999995</v>
      </c>
      <c r="E80" s="9">
        <v>52.445</v>
      </c>
      <c r="F80" s="9">
        <v>151.363</v>
      </c>
      <c r="G80" s="9">
        <v>1597.22</v>
      </c>
      <c r="H80" s="9">
        <v>72.531000000000006</v>
      </c>
      <c r="I80" s="8"/>
      <c r="J80" s="4"/>
      <c r="K80" s="4"/>
    </row>
    <row r="81" spans="1:11" ht="19.5" thickBot="1">
      <c r="A81" s="19"/>
      <c r="B81" s="20"/>
      <c r="C81" s="9"/>
      <c r="D81" s="9"/>
      <c r="E81" s="9"/>
      <c r="F81" s="9"/>
      <c r="G81" s="9"/>
      <c r="H81" s="8"/>
      <c r="I81" s="8"/>
      <c r="J81" s="4"/>
      <c r="K81" s="4"/>
    </row>
    <row r="82" spans="1:11" ht="18.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19.5" thickBo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56.25">
      <c r="A84" s="6" t="s">
        <v>0</v>
      </c>
      <c r="B84" s="21" t="s">
        <v>2</v>
      </c>
      <c r="C84" s="21" t="s">
        <v>3</v>
      </c>
      <c r="D84" s="30" t="s">
        <v>4</v>
      </c>
      <c r="E84" s="31"/>
      <c r="F84" s="32"/>
      <c r="G84" s="21" t="s">
        <v>5</v>
      </c>
      <c r="H84" s="21" t="s">
        <v>6</v>
      </c>
      <c r="I84" s="21" t="s">
        <v>7</v>
      </c>
      <c r="J84" s="4"/>
      <c r="K84" s="4"/>
    </row>
    <row r="85" spans="1:11" ht="19.5" thickBot="1">
      <c r="A85" s="7" t="s">
        <v>1</v>
      </c>
      <c r="B85" s="22"/>
      <c r="C85" s="22"/>
      <c r="D85" s="33"/>
      <c r="E85" s="34"/>
      <c r="F85" s="35"/>
      <c r="G85" s="22"/>
      <c r="H85" s="22"/>
      <c r="I85" s="22"/>
      <c r="J85" s="4"/>
      <c r="K85" s="4"/>
    </row>
    <row r="86" spans="1:11" ht="19.5" thickBot="1">
      <c r="A86" s="23" t="s">
        <v>31</v>
      </c>
      <c r="B86" s="24"/>
      <c r="C86" s="8" t="s">
        <v>8</v>
      </c>
      <c r="D86" s="9" t="s">
        <v>9</v>
      </c>
      <c r="E86" s="9" t="s">
        <v>10</v>
      </c>
      <c r="F86" s="9" t="s">
        <v>11</v>
      </c>
      <c r="G86" s="8"/>
      <c r="H86" s="8"/>
      <c r="I86" s="8"/>
      <c r="J86" s="4"/>
      <c r="K86" s="4"/>
    </row>
    <row r="87" spans="1:11" ht="19.5" thickBot="1">
      <c r="A87" s="19" t="s">
        <v>12</v>
      </c>
      <c r="B87" s="20"/>
      <c r="C87" s="10"/>
      <c r="D87" s="8"/>
      <c r="E87" s="8"/>
      <c r="F87" s="8"/>
      <c r="G87" s="8"/>
      <c r="H87" s="8"/>
      <c r="I87" s="8"/>
      <c r="J87" s="4"/>
      <c r="K87" s="4"/>
    </row>
    <row r="88" spans="1:11" ht="36" customHeight="1" thickBot="1">
      <c r="A88" s="17" t="s">
        <v>134</v>
      </c>
      <c r="B88" s="18"/>
      <c r="C88" s="8">
        <v>200</v>
      </c>
      <c r="D88" s="11">
        <v>1.32</v>
      </c>
      <c r="E88" s="12">
        <v>2.4300000000000002</v>
      </c>
      <c r="F88" s="12">
        <v>16.78</v>
      </c>
      <c r="G88" s="12">
        <v>194.37</v>
      </c>
      <c r="H88" s="12">
        <v>0</v>
      </c>
      <c r="I88" s="12" t="s">
        <v>34</v>
      </c>
      <c r="J88" s="4"/>
      <c r="K88" s="4"/>
    </row>
    <row r="89" spans="1:11" ht="24" customHeight="1" thickBot="1">
      <c r="A89" s="17" t="s">
        <v>20</v>
      </c>
      <c r="B89" s="18"/>
      <c r="C89" s="8">
        <v>180</v>
      </c>
      <c r="D89" s="11">
        <v>0.12</v>
      </c>
      <c r="E89" s="12">
        <v>0.02</v>
      </c>
      <c r="F89" s="12">
        <v>9.76</v>
      </c>
      <c r="G89" s="12">
        <v>107</v>
      </c>
      <c r="H89" s="8">
        <v>0.11</v>
      </c>
      <c r="I89" s="8" t="s">
        <v>35</v>
      </c>
      <c r="J89" s="4"/>
      <c r="K89" s="4"/>
    </row>
    <row r="90" spans="1:11" ht="27.75" customHeight="1" thickBot="1">
      <c r="A90" s="17" t="s">
        <v>16</v>
      </c>
      <c r="B90" s="18"/>
      <c r="C90" s="8">
        <v>30</v>
      </c>
      <c r="D90" s="8">
        <v>2.37</v>
      </c>
      <c r="E90" s="8">
        <v>0.3</v>
      </c>
      <c r="F90" s="8">
        <v>14.49</v>
      </c>
      <c r="G90" s="8">
        <v>71</v>
      </c>
      <c r="H90" s="8">
        <v>0</v>
      </c>
      <c r="I90" s="8"/>
      <c r="J90" s="4"/>
      <c r="K90" s="4"/>
    </row>
    <row r="91" spans="1:11" ht="27" customHeight="1" thickBot="1">
      <c r="A91" s="17" t="s">
        <v>37</v>
      </c>
      <c r="B91" s="18"/>
      <c r="C91" s="8">
        <v>5</v>
      </c>
      <c r="D91" s="8">
        <v>2.5000000000000001E-2</v>
      </c>
      <c r="E91" s="8">
        <v>4.125</v>
      </c>
      <c r="F91" s="8">
        <v>0.04</v>
      </c>
      <c r="G91" s="8">
        <v>37.4</v>
      </c>
      <c r="H91" s="8">
        <v>0</v>
      </c>
      <c r="I91" s="8"/>
      <c r="J91" s="4"/>
      <c r="K91" s="4"/>
    </row>
    <row r="92" spans="1:11" ht="25.5" customHeight="1" thickBot="1">
      <c r="A92" s="19" t="s">
        <v>13</v>
      </c>
      <c r="B92" s="20"/>
      <c r="C92" s="9">
        <v>455</v>
      </c>
      <c r="D92" s="9">
        <f t="shared" ref="D92:H92" si="8">SUM(D88:D91)</f>
        <v>3.835</v>
      </c>
      <c r="E92" s="9">
        <f t="shared" si="8"/>
        <v>6.875</v>
      </c>
      <c r="F92" s="9">
        <f t="shared" si="8"/>
        <v>41.07</v>
      </c>
      <c r="G92" s="9">
        <f t="shared" si="8"/>
        <v>409.77</v>
      </c>
      <c r="H92" s="9">
        <f t="shared" si="8"/>
        <v>0.11</v>
      </c>
      <c r="I92" s="8"/>
      <c r="J92" s="4"/>
      <c r="K92" s="4"/>
    </row>
    <row r="93" spans="1:11" ht="25.5" customHeight="1" thickBot="1">
      <c r="A93" s="28"/>
      <c r="B93" s="29"/>
      <c r="C93" s="8"/>
      <c r="D93" s="8"/>
      <c r="E93" s="8"/>
      <c r="F93" s="8"/>
      <c r="G93" s="8"/>
      <c r="H93" s="8"/>
      <c r="I93" s="8"/>
      <c r="J93" s="4"/>
      <c r="K93" s="4"/>
    </row>
    <row r="94" spans="1:11" ht="21.75" customHeight="1" thickBot="1">
      <c r="A94" s="19" t="s">
        <v>14</v>
      </c>
      <c r="B94" s="20"/>
      <c r="C94" s="8"/>
      <c r="D94" s="8"/>
      <c r="E94" s="8"/>
      <c r="F94" s="8"/>
      <c r="G94" s="8"/>
      <c r="H94" s="8"/>
      <c r="I94" s="8"/>
      <c r="J94" s="4"/>
      <c r="K94" s="4"/>
    </row>
    <row r="95" spans="1:11" ht="23.25" customHeight="1" thickBot="1">
      <c r="A95" s="17" t="s">
        <v>107</v>
      </c>
      <c r="B95" s="18"/>
      <c r="C95" s="8">
        <v>150</v>
      </c>
      <c r="D95" s="8">
        <v>3.48</v>
      </c>
      <c r="E95" s="8">
        <v>3</v>
      </c>
      <c r="F95" s="8">
        <v>4.8</v>
      </c>
      <c r="G95" s="8">
        <v>60</v>
      </c>
      <c r="H95" s="8">
        <v>0.84</v>
      </c>
      <c r="I95" s="8" t="s">
        <v>52</v>
      </c>
      <c r="J95" s="4"/>
      <c r="K95" s="4"/>
    </row>
    <row r="96" spans="1:11" ht="23.25" customHeight="1" thickBot="1">
      <c r="A96" s="26"/>
      <c r="B96" s="27"/>
      <c r="C96" s="9"/>
      <c r="D96" s="9"/>
      <c r="E96" s="9"/>
      <c r="F96" s="9"/>
      <c r="G96" s="9"/>
      <c r="H96" s="8"/>
      <c r="I96" s="8"/>
      <c r="J96" s="4"/>
      <c r="K96" s="4"/>
    </row>
    <row r="97" spans="1:11" ht="19.5" thickBot="1">
      <c r="A97" s="19" t="s">
        <v>13</v>
      </c>
      <c r="B97" s="20"/>
      <c r="C97" s="8">
        <v>150</v>
      </c>
      <c r="D97" s="8">
        <v>3.48</v>
      </c>
      <c r="E97" s="8">
        <v>3</v>
      </c>
      <c r="F97" s="8">
        <v>4.8</v>
      </c>
      <c r="G97" s="8">
        <v>60</v>
      </c>
      <c r="H97" s="8">
        <v>0.84</v>
      </c>
      <c r="I97" s="8"/>
      <c r="J97" s="4"/>
      <c r="K97" s="4"/>
    </row>
    <row r="98" spans="1:11" ht="24" customHeight="1" thickBot="1">
      <c r="A98" s="28"/>
      <c r="B98" s="29"/>
      <c r="C98" s="8"/>
      <c r="D98" s="8"/>
      <c r="E98" s="8"/>
      <c r="F98" s="8"/>
      <c r="G98" s="8"/>
      <c r="H98" s="8"/>
      <c r="I98" s="8"/>
      <c r="J98" s="4"/>
      <c r="K98" s="4"/>
    </row>
    <row r="99" spans="1:11" ht="19.5" thickBot="1">
      <c r="A99" s="19" t="s">
        <v>15</v>
      </c>
      <c r="B99" s="20"/>
      <c r="C99" s="8"/>
      <c r="D99" s="8"/>
      <c r="E99" s="8"/>
      <c r="F99" s="8"/>
      <c r="G99" s="8"/>
      <c r="H99" s="8"/>
      <c r="I99" s="8"/>
      <c r="J99" s="4"/>
      <c r="K99" s="4"/>
    </row>
    <row r="100" spans="1:11" ht="36" customHeight="1" thickBot="1">
      <c r="A100" s="17" t="s">
        <v>135</v>
      </c>
      <c r="B100" s="18"/>
      <c r="C100" s="8">
        <v>200</v>
      </c>
      <c r="D100" s="8">
        <v>2.2000000000000002</v>
      </c>
      <c r="E100" s="8">
        <v>1.26</v>
      </c>
      <c r="F100" s="8">
        <v>11</v>
      </c>
      <c r="G100" s="8">
        <v>59.52</v>
      </c>
      <c r="H100" s="8">
        <v>2.2999999999999998</v>
      </c>
      <c r="I100" s="8" t="s">
        <v>112</v>
      </c>
      <c r="J100" s="4"/>
      <c r="K100" s="4"/>
    </row>
    <row r="101" spans="1:11" ht="59.25" customHeight="1" thickBot="1">
      <c r="A101" s="17" t="s">
        <v>116</v>
      </c>
      <c r="B101" s="18"/>
      <c r="C101" s="8">
        <v>80</v>
      </c>
      <c r="D101" s="8">
        <v>12.13</v>
      </c>
      <c r="E101" s="8">
        <v>9.5</v>
      </c>
      <c r="F101" s="8">
        <v>25.7</v>
      </c>
      <c r="G101" s="8">
        <v>237</v>
      </c>
      <c r="H101" s="8">
        <v>3.8</v>
      </c>
      <c r="I101" s="8" t="s">
        <v>115</v>
      </c>
      <c r="J101" s="4"/>
      <c r="K101" s="4"/>
    </row>
    <row r="102" spans="1:11" ht="29.25" customHeight="1" thickBot="1">
      <c r="A102" s="17" t="s">
        <v>43</v>
      </c>
      <c r="B102" s="18"/>
      <c r="C102" s="8">
        <v>30</v>
      </c>
      <c r="D102" s="8">
        <v>0.53</v>
      </c>
      <c r="E102" s="8">
        <v>1.5</v>
      </c>
      <c r="F102" s="8">
        <v>2.11</v>
      </c>
      <c r="G102" s="8">
        <v>24</v>
      </c>
      <c r="H102" s="8">
        <v>0.4</v>
      </c>
      <c r="I102" s="8" t="s">
        <v>54</v>
      </c>
      <c r="J102" s="4"/>
      <c r="K102" s="4"/>
    </row>
    <row r="103" spans="1:11" ht="39.75" customHeight="1" thickBot="1">
      <c r="A103" s="17" t="s">
        <v>132</v>
      </c>
      <c r="B103" s="18"/>
      <c r="C103" s="8">
        <v>150</v>
      </c>
      <c r="D103" s="8">
        <v>0.33</v>
      </c>
      <c r="E103" s="8">
        <v>1.4999999999999999E-2</v>
      </c>
      <c r="F103" s="8">
        <v>20.07</v>
      </c>
      <c r="G103" s="8">
        <v>85.5</v>
      </c>
      <c r="H103" s="8">
        <v>0.3</v>
      </c>
      <c r="I103" s="8" t="s">
        <v>42</v>
      </c>
      <c r="J103" s="4"/>
      <c r="K103" s="4"/>
    </row>
    <row r="104" spans="1:11" ht="29.25" customHeight="1" thickBot="1">
      <c r="A104" s="17" t="s">
        <v>16</v>
      </c>
      <c r="B104" s="18"/>
      <c r="C104" s="8">
        <v>12</v>
      </c>
      <c r="D104" s="8">
        <v>0.93</v>
      </c>
      <c r="E104" s="8">
        <v>0.12</v>
      </c>
      <c r="F104" s="8">
        <v>5.76</v>
      </c>
      <c r="G104" s="8">
        <v>28.4</v>
      </c>
      <c r="H104" s="8"/>
      <c r="I104" s="8"/>
      <c r="J104" s="4"/>
      <c r="K104" s="4"/>
    </row>
    <row r="105" spans="1:11" ht="30.75" customHeight="1" thickBot="1">
      <c r="A105" s="17" t="s">
        <v>74</v>
      </c>
      <c r="B105" s="25"/>
      <c r="C105" s="8">
        <v>45</v>
      </c>
      <c r="D105" s="8">
        <v>2.97</v>
      </c>
      <c r="E105" s="8">
        <v>0.54</v>
      </c>
      <c r="F105" s="8">
        <v>15.03</v>
      </c>
      <c r="G105" s="8">
        <v>77.62</v>
      </c>
      <c r="H105" s="8"/>
      <c r="I105" s="8"/>
      <c r="J105" s="4"/>
      <c r="K105" s="4"/>
    </row>
    <row r="106" spans="1:11" ht="17.25" customHeight="1" thickBot="1">
      <c r="A106" s="17"/>
      <c r="B106" s="25"/>
      <c r="C106" s="8"/>
      <c r="D106" s="8"/>
      <c r="E106" s="8"/>
      <c r="F106" s="8"/>
      <c r="G106" s="8"/>
      <c r="H106" s="8"/>
      <c r="I106" s="8"/>
      <c r="J106" s="4"/>
      <c r="K106" s="4"/>
    </row>
    <row r="107" spans="1:11" ht="31.5" customHeight="1" thickBot="1">
      <c r="A107" s="19" t="s">
        <v>13</v>
      </c>
      <c r="B107" s="20"/>
      <c r="C107" s="9">
        <f t="shared" ref="C107:H107" si="9">SUM(C100:C106)</f>
        <v>517</v>
      </c>
      <c r="D107" s="9">
        <f t="shared" si="9"/>
        <v>19.09</v>
      </c>
      <c r="E107" s="9">
        <f t="shared" si="9"/>
        <v>12.934999999999999</v>
      </c>
      <c r="F107" s="9">
        <f t="shared" si="9"/>
        <v>79.67</v>
      </c>
      <c r="G107" s="9">
        <f t="shared" si="9"/>
        <v>512.04</v>
      </c>
      <c r="H107" s="9">
        <f t="shared" si="9"/>
        <v>6.8</v>
      </c>
      <c r="I107" s="8"/>
      <c r="J107" s="4"/>
      <c r="K107" s="4"/>
    </row>
    <row r="108" spans="1:11" ht="18" customHeight="1" thickBot="1">
      <c r="A108" s="17"/>
      <c r="B108" s="18"/>
      <c r="C108" s="8"/>
      <c r="D108" s="8"/>
      <c r="E108" s="8"/>
      <c r="F108" s="8"/>
      <c r="G108" s="8"/>
      <c r="H108" s="8"/>
      <c r="I108" s="8"/>
      <c r="J108" s="4"/>
      <c r="K108" s="4"/>
    </row>
    <row r="109" spans="1:11" ht="44.25" customHeight="1" thickBot="1">
      <c r="A109" s="19" t="s">
        <v>25</v>
      </c>
      <c r="B109" s="20"/>
      <c r="C109" s="8"/>
      <c r="D109" s="8"/>
      <c r="E109" s="8"/>
      <c r="F109" s="8"/>
      <c r="G109" s="8"/>
      <c r="H109" s="8"/>
      <c r="I109" s="8"/>
      <c r="J109" s="4"/>
      <c r="K109" s="4"/>
    </row>
    <row r="110" spans="1:11" ht="40.5" customHeight="1" thickBot="1">
      <c r="A110" s="17" t="s">
        <v>151</v>
      </c>
      <c r="B110" s="18"/>
      <c r="C110" s="8">
        <v>100</v>
      </c>
      <c r="D110" s="8">
        <v>11.57</v>
      </c>
      <c r="E110" s="8">
        <v>7.29</v>
      </c>
      <c r="F110" s="8">
        <v>39.43</v>
      </c>
      <c r="G110" s="8">
        <v>272.86</v>
      </c>
      <c r="H110" s="8">
        <v>0.06</v>
      </c>
      <c r="I110" s="8" t="s">
        <v>58</v>
      </c>
      <c r="J110" s="4"/>
      <c r="K110" s="4"/>
    </row>
    <row r="111" spans="1:11" ht="39.75" customHeight="1" thickBot="1">
      <c r="A111" s="17" t="s">
        <v>28</v>
      </c>
      <c r="B111" s="18"/>
      <c r="C111" s="8">
        <v>200</v>
      </c>
      <c r="D111" s="8">
        <v>5.1139999999999999</v>
      </c>
      <c r="E111" s="8">
        <v>5.16</v>
      </c>
      <c r="F111" s="8">
        <v>18.96</v>
      </c>
      <c r="G111" s="8">
        <v>358.12</v>
      </c>
      <c r="H111" s="8">
        <v>92.42</v>
      </c>
      <c r="I111" s="8" t="s">
        <v>50</v>
      </c>
      <c r="J111" s="4"/>
      <c r="K111" s="4"/>
    </row>
    <row r="112" spans="1:11" ht="39" customHeight="1" thickBot="1">
      <c r="A112" s="17" t="s">
        <v>22</v>
      </c>
      <c r="B112" s="18"/>
      <c r="C112" s="8">
        <v>180</v>
      </c>
      <c r="D112" s="11">
        <v>4.1219999999999999</v>
      </c>
      <c r="E112" s="12">
        <v>4.5</v>
      </c>
      <c r="F112" s="12">
        <v>19.350000000000001</v>
      </c>
      <c r="G112" s="12">
        <v>130.80000000000001</v>
      </c>
      <c r="H112" s="8">
        <v>6.6239999999999997</v>
      </c>
      <c r="I112" s="8" t="s">
        <v>46</v>
      </c>
      <c r="J112" s="4"/>
      <c r="K112" s="4"/>
    </row>
    <row r="113" spans="1:11" ht="30.75" customHeight="1" thickBot="1">
      <c r="A113" s="17" t="s">
        <v>16</v>
      </c>
      <c r="B113" s="18"/>
      <c r="C113" s="8">
        <v>30</v>
      </c>
      <c r="D113" s="8">
        <v>2.37</v>
      </c>
      <c r="E113" s="8">
        <v>0.3</v>
      </c>
      <c r="F113" s="8">
        <v>14.49</v>
      </c>
      <c r="G113" s="8">
        <v>71</v>
      </c>
      <c r="H113" s="8">
        <v>0</v>
      </c>
      <c r="I113" s="8"/>
      <c r="J113" s="4"/>
      <c r="K113" s="4"/>
    </row>
    <row r="114" spans="1:11" ht="23.25" customHeight="1" thickBot="1">
      <c r="A114" s="36"/>
      <c r="B114" s="37"/>
      <c r="C114" s="8"/>
      <c r="D114" s="8"/>
      <c r="E114" s="8"/>
      <c r="F114" s="8"/>
      <c r="G114" s="8"/>
      <c r="H114" s="8"/>
      <c r="I114" s="8"/>
      <c r="J114" s="4"/>
      <c r="K114" s="4"/>
    </row>
    <row r="115" spans="1:11" ht="26.25" customHeight="1" thickBot="1">
      <c r="A115" s="19" t="s">
        <v>13</v>
      </c>
      <c r="B115" s="20"/>
      <c r="C115" s="9">
        <v>500</v>
      </c>
      <c r="D115" s="9">
        <f t="shared" ref="D115:H115" si="10">SUM(D110:D114)</f>
        <v>23.176000000000002</v>
      </c>
      <c r="E115" s="9">
        <f t="shared" si="10"/>
        <v>17.25</v>
      </c>
      <c r="F115" s="9">
        <f t="shared" si="10"/>
        <v>92.23</v>
      </c>
      <c r="G115" s="9">
        <f t="shared" si="10"/>
        <v>832.78</v>
      </c>
      <c r="H115" s="9">
        <f t="shared" si="10"/>
        <v>99.103999999999999</v>
      </c>
      <c r="I115" s="8"/>
      <c r="J115" s="4"/>
      <c r="K115" s="4"/>
    </row>
    <row r="116" spans="1:11" ht="19.5" customHeight="1" thickBot="1">
      <c r="A116" s="19"/>
      <c r="B116" s="20"/>
      <c r="C116" s="8"/>
      <c r="D116" s="8"/>
      <c r="E116" s="8"/>
      <c r="F116" s="8"/>
      <c r="G116" s="8"/>
      <c r="H116" s="8"/>
      <c r="I116" s="8"/>
      <c r="J116" s="4"/>
      <c r="K116" s="4"/>
    </row>
    <row r="117" spans="1:11" ht="33" customHeight="1" thickBot="1">
      <c r="A117" s="19" t="s">
        <v>19</v>
      </c>
      <c r="B117" s="20"/>
      <c r="C117" s="9">
        <v>1694</v>
      </c>
      <c r="D117" s="9">
        <f>D115+D107+D97+D92</f>
        <v>49.581000000000003</v>
      </c>
      <c r="E117" s="9">
        <f>E115+E107+E97+E92</f>
        <v>40.06</v>
      </c>
      <c r="F117" s="9">
        <f>F115+F107+F97+F92</f>
        <v>217.77</v>
      </c>
      <c r="G117" s="9">
        <f>G115+G107+G97+G92</f>
        <v>1814.59</v>
      </c>
      <c r="H117" s="9">
        <f>H115+H107+H97+H92</f>
        <v>106.854</v>
      </c>
      <c r="I117" s="8"/>
      <c r="J117" s="4"/>
      <c r="K117" s="4"/>
    </row>
    <row r="118" spans="1:11" ht="24" customHeight="1" thickBot="1">
      <c r="A118" s="19"/>
      <c r="B118" s="20"/>
      <c r="C118" s="9"/>
      <c r="D118" s="9"/>
      <c r="E118" s="9"/>
      <c r="F118" s="9"/>
      <c r="G118" s="9"/>
      <c r="H118" s="8"/>
      <c r="I118" s="8"/>
      <c r="J118" s="4"/>
      <c r="K118" s="4"/>
    </row>
    <row r="119" spans="1:11" ht="18.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ht="19.5" thickBo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ht="56.25">
      <c r="A121" s="6" t="s">
        <v>0</v>
      </c>
      <c r="B121" s="21" t="s">
        <v>2</v>
      </c>
      <c r="C121" s="21" t="s">
        <v>3</v>
      </c>
      <c r="D121" s="30" t="s">
        <v>4</v>
      </c>
      <c r="E121" s="31"/>
      <c r="F121" s="32"/>
      <c r="G121" s="21" t="s">
        <v>5</v>
      </c>
      <c r="H121" s="21" t="s">
        <v>6</v>
      </c>
      <c r="I121" s="21" t="s">
        <v>7</v>
      </c>
      <c r="J121" s="4"/>
      <c r="K121" s="4"/>
    </row>
    <row r="122" spans="1:11" ht="19.5" thickBot="1">
      <c r="A122" s="7" t="s">
        <v>1</v>
      </c>
      <c r="B122" s="22"/>
      <c r="C122" s="22"/>
      <c r="D122" s="33"/>
      <c r="E122" s="34"/>
      <c r="F122" s="35"/>
      <c r="G122" s="22"/>
      <c r="H122" s="22"/>
      <c r="I122" s="22"/>
      <c r="J122" s="4"/>
      <c r="K122" s="4"/>
    </row>
    <row r="123" spans="1:11" ht="19.5" thickBot="1">
      <c r="A123" s="23" t="s">
        <v>89</v>
      </c>
      <c r="B123" s="24"/>
      <c r="C123" s="8" t="s">
        <v>8</v>
      </c>
      <c r="D123" s="9" t="s">
        <v>9</v>
      </c>
      <c r="E123" s="9" t="s">
        <v>10</v>
      </c>
      <c r="F123" s="9" t="s">
        <v>11</v>
      </c>
      <c r="G123" s="8"/>
      <c r="H123" s="8"/>
      <c r="I123" s="8"/>
      <c r="J123" s="4"/>
      <c r="K123" s="4"/>
    </row>
    <row r="124" spans="1:11" ht="19.5" thickBot="1">
      <c r="A124" s="19" t="s">
        <v>12</v>
      </c>
      <c r="B124" s="20"/>
      <c r="C124" s="10"/>
      <c r="D124" s="8"/>
      <c r="E124" s="8"/>
      <c r="F124" s="8"/>
      <c r="G124" s="8"/>
      <c r="H124" s="8"/>
      <c r="I124" s="8"/>
      <c r="J124" s="4"/>
      <c r="K124" s="4"/>
    </row>
    <row r="125" spans="1:11" ht="42.75" customHeight="1" thickBot="1">
      <c r="A125" s="17" t="s">
        <v>27</v>
      </c>
      <c r="B125" s="18"/>
      <c r="C125" s="8">
        <v>200</v>
      </c>
      <c r="D125" s="8">
        <v>3.2</v>
      </c>
      <c r="E125" s="8">
        <v>5</v>
      </c>
      <c r="F125" s="8">
        <v>21.4</v>
      </c>
      <c r="G125" s="8">
        <v>148</v>
      </c>
      <c r="H125" s="8">
        <v>0</v>
      </c>
      <c r="I125" s="8" t="s">
        <v>34</v>
      </c>
      <c r="J125" s="4"/>
      <c r="K125" s="4"/>
    </row>
    <row r="126" spans="1:11" ht="26.25" customHeight="1" thickBot="1">
      <c r="A126" s="17" t="s">
        <v>68</v>
      </c>
      <c r="B126" s="18"/>
      <c r="C126" s="8">
        <v>150</v>
      </c>
      <c r="D126" s="11">
        <v>2.67</v>
      </c>
      <c r="E126" s="12">
        <v>2.34</v>
      </c>
      <c r="F126" s="12">
        <v>14.31</v>
      </c>
      <c r="G126" s="12">
        <v>89</v>
      </c>
      <c r="H126" s="8">
        <v>0.23400000000000001</v>
      </c>
      <c r="I126" s="8" t="s">
        <v>35</v>
      </c>
      <c r="J126" s="4"/>
      <c r="K126" s="4"/>
    </row>
    <row r="127" spans="1:11" ht="31.5" customHeight="1" thickBot="1">
      <c r="A127" s="17" t="s">
        <v>16</v>
      </c>
      <c r="B127" s="18"/>
      <c r="C127" s="8">
        <v>30</v>
      </c>
      <c r="D127" s="8">
        <v>2.37</v>
      </c>
      <c r="E127" s="8">
        <v>0.3</v>
      </c>
      <c r="F127" s="8">
        <v>14.49</v>
      </c>
      <c r="G127" s="8">
        <v>71</v>
      </c>
      <c r="H127" s="8">
        <v>0</v>
      </c>
      <c r="I127" s="8"/>
      <c r="J127" s="4"/>
      <c r="K127" s="4"/>
    </row>
    <row r="128" spans="1:11" ht="24.75" customHeight="1" thickBot="1">
      <c r="A128" s="17" t="s">
        <v>37</v>
      </c>
      <c r="B128" s="25"/>
      <c r="C128" s="8">
        <v>5</v>
      </c>
      <c r="D128" s="8">
        <v>2.5000000000000001E-2</v>
      </c>
      <c r="E128" s="8">
        <v>4.125</v>
      </c>
      <c r="F128" s="8">
        <v>0.04</v>
      </c>
      <c r="G128" s="8">
        <v>37.4</v>
      </c>
      <c r="H128" s="8">
        <v>0</v>
      </c>
      <c r="I128" s="8"/>
      <c r="J128" s="4"/>
      <c r="K128" s="4"/>
    </row>
    <row r="129" spans="1:11" ht="22.5" customHeight="1" thickBot="1">
      <c r="A129" s="17"/>
      <c r="B129" s="18"/>
      <c r="C129" s="8"/>
      <c r="D129" s="8"/>
      <c r="E129" s="8"/>
      <c r="F129" s="8"/>
      <c r="G129" s="8"/>
      <c r="H129" s="8"/>
      <c r="I129" s="8"/>
      <c r="J129" s="4"/>
      <c r="K129" s="4"/>
    </row>
    <row r="130" spans="1:11" ht="24.75" customHeight="1" thickBot="1">
      <c r="A130" s="19" t="s">
        <v>13</v>
      </c>
      <c r="B130" s="20"/>
      <c r="C130" s="9">
        <f t="shared" ref="C130:H130" si="11">SUM(C125:C129)</f>
        <v>385</v>
      </c>
      <c r="D130" s="9">
        <f t="shared" si="11"/>
        <v>8.2650000000000006</v>
      </c>
      <c r="E130" s="9">
        <f t="shared" si="11"/>
        <v>11.765000000000001</v>
      </c>
      <c r="F130" s="9">
        <f t="shared" si="11"/>
        <v>50.24</v>
      </c>
      <c r="G130" s="9">
        <f t="shared" si="11"/>
        <v>345.4</v>
      </c>
      <c r="H130" s="9">
        <f t="shared" si="11"/>
        <v>0.23400000000000001</v>
      </c>
      <c r="I130" s="8"/>
      <c r="J130" s="4"/>
      <c r="K130" s="4"/>
    </row>
    <row r="131" spans="1:11" ht="24.75" customHeight="1" thickBot="1">
      <c r="A131" s="28"/>
      <c r="B131" s="29"/>
      <c r="C131" s="8"/>
      <c r="D131" s="8"/>
      <c r="E131" s="8"/>
      <c r="F131" s="8"/>
      <c r="G131" s="8"/>
      <c r="H131" s="8"/>
      <c r="I131" s="8"/>
      <c r="J131" s="4"/>
      <c r="K131" s="4"/>
    </row>
    <row r="132" spans="1:11" ht="27.75" customHeight="1" thickBot="1">
      <c r="A132" s="19" t="s">
        <v>14</v>
      </c>
      <c r="B132" s="20"/>
      <c r="C132" s="8"/>
      <c r="D132" s="8"/>
      <c r="E132" s="8"/>
      <c r="F132" s="8"/>
      <c r="G132" s="8"/>
      <c r="H132" s="8"/>
      <c r="I132" s="8"/>
      <c r="J132" s="4"/>
      <c r="K132" s="4"/>
    </row>
    <row r="133" spans="1:11" ht="29.25" customHeight="1" thickBot="1">
      <c r="A133" s="17" t="s">
        <v>67</v>
      </c>
      <c r="B133" s="18"/>
      <c r="C133" s="8">
        <v>150</v>
      </c>
      <c r="D133" s="8">
        <v>3.48</v>
      </c>
      <c r="E133" s="8">
        <v>3</v>
      </c>
      <c r="F133" s="8">
        <v>4.8</v>
      </c>
      <c r="G133" s="8">
        <v>60</v>
      </c>
      <c r="H133" s="8">
        <v>0.84</v>
      </c>
      <c r="I133" s="8" t="s">
        <v>52</v>
      </c>
      <c r="J133" s="4"/>
      <c r="K133" s="4"/>
    </row>
    <row r="134" spans="1:11" ht="19.5" customHeight="1" thickBot="1">
      <c r="A134" s="26"/>
      <c r="B134" s="27"/>
      <c r="C134" s="9"/>
      <c r="D134" s="9"/>
      <c r="E134" s="9"/>
      <c r="F134" s="9"/>
      <c r="G134" s="9"/>
      <c r="H134" s="8"/>
      <c r="I134" s="8"/>
      <c r="J134" s="4"/>
      <c r="K134" s="4"/>
    </row>
    <row r="135" spans="1:11" ht="27" customHeight="1" thickBot="1">
      <c r="A135" s="19" t="s">
        <v>13</v>
      </c>
      <c r="B135" s="20"/>
      <c r="C135" s="9">
        <f t="shared" ref="C135:H135" si="12">SUM(C133:C134)</f>
        <v>150</v>
      </c>
      <c r="D135" s="9">
        <f t="shared" si="12"/>
        <v>3.48</v>
      </c>
      <c r="E135" s="9">
        <f t="shared" si="12"/>
        <v>3</v>
      </c>
      <c r="F135" s="9">
        <f t="shared" si="12"/>
        <v>4.8</v>
      </c>
      <c r="G135" s="9">
        <f t="shared" si="12"/>
        <v>60</v>
      </c>
      <c r="H135" s="9">
        <f t="shared" si="12"/>
        <v>0.84</v>
      </c>
      <c r="I135" s="8"/>
      <c r="J135" s="4"/>
      <c r="K135" s="4"/>
    </row>
    <row r="136" spans="1:11" ht="27.75" customHeight="1" thickBot="1">
      <c r="A136" s="28"/>
      <c r="B136" s="29"/>
      <c r="C136" s="8"/>
      <c r="D136" s="8"/>
      <c r="E136" s="8"/>
      <c r="F136" s="8"/>
      <c r="G136" s="8"/>
      <c r="H136" s="8"/>
      <c r="I136" s="8"/>
      <c r="J136" s="4"/>
      <c r="K136" s="4"/>
    </row>
    <row r="137" spans="1:11" ht="25.5" customHeight="1" thickBot="1">
      <c r="A137" s="19" t="s">
        <v>15</v>
      </c>
      <c r="B137" s="20"/>
      <c r="C137" s="8"/>
      <c r="D137" s="8"/>
      <c r="E137" s="8"/>
      <c r="F137" s="8"/>
      <c r="G137" s="8"/>
      <c r="H137" s="8"/>
      <c r="I137" s="8"/>
      <c r="J137" s="4"/>
      <c r="K137" s="4"/>
    </row>
    <row r="138" spans="1:11" ht="56.25" customHeight="1" thickBot="1">
      <c r="A138" s="17" t="s">
        <v>148</v>
      </c>
      <c r="B138" s="18"/>
      <c r="C138" s="8">
        <v>200</v>
      </c>
      <c r="D138" s="1">
        <v>0.7</v>
      </c>
      <c r="E138" s="1">
        <v>1.95</v>
      </c>
      <c r="F138" s="1">
        <v>3.39</v>
      </c>
      <c r="G138" s="1">
        <v>33.9</v>
      </c>
      <c r="H138" s="1">
        <v>7.39</v>
      </c>
      <c r="I138" s="8" t="s">
        <v>51</v>
      </c>
      <c r="J138" s="4"/>
      <c r="K138" s="4"/>
    </row>
    <row r="139" spans="1:11" ht="24.75" customHeight="1" thickBot="1">
      <c r="A139" s="17" t="s">
        <v>90</v>
      </c>
      <c r="B139" s="18"/>
      <c r="C139" s="8">
        <v>200</v>
      </c>
      <c r="D139" s="8">
        <v>21.47</v>
      </c>
      <c r="E139" s="8">
        <v>19.690000000000001</v>
      </c>
      <c r="F139" s="8">
        <v>35.69</v>
      </c>
      <c r="G139" s="8">
        <v>406</v>
      </c>
      <c r="H139" s="8">
        <v>1.01</v>
      </c>
      <c r="I139" s="8" t="s">
        <v>91</v>
      </c>
      <c r="J139" s="4"/>
      <c r="K139" s="4"/>
    </row>
    <row r="140" spans="1:11" ht="43.5" customHeight="1" thickBot="1">
      <c r="A140" s="17" t="s">
        <v>132</v>
      </c>
      <c r="B140" s="18"/>
      <c r="C140" s="8">
        <v>150</v>
      </c>
      <c r="D140" s="8">
        <v>0.33</v>
      </c>
      <c r="E140" s="8">
        <v>1.4999999999999999E-2</v>
      </c>
      <c r="F140" s="8">
        <v>20.07</v>
      </c>
      <c r="G140" s="8">
        <v>85.5</v>
      </c>
      <c r="H140" s="8">
        <v>0.3</v>
      </c>
      <c r="I140" s="8" t="s">
        <v>42</v>
      </c>
      <c r="J140" s="4"/>
      <c r="K140" s="4"/>
    </row>
    <row r="141" spans="1:11" ht="27.75" customHeight="1" thickBot="1">
      <c r="A141" s="17" t="s">
        <v>16</v>
      </c>
      <c r="B141" s="18"/>
      <c r="C141" s="8">
        <v>12</v>
      </c>
      <c r="D141" s="8">
        <v>0.93</v>
      </c>
      <c r="E141" s="8">
        <v>0.12</v>
      </c>
      <c r="F141" s="8">
        <v>5.76</v>
      </c>
      <c r="G141" s="8">
        <v>28.4</v>
      </c>
      <c r="H141" s="8"/>
      <c r="I141" s="8"/>
      <c r="J141" s="4"/>
      <c r="K141" s="4"/>
    </row>
    <row r="142" spans="1:11" ht="29.25" customHeight="1" thickBot="1">
      <c r="A142" s="17" t="s">
        <v>74</v>
      </c>
      <c r="B142" s="25"/>
      <c r="C142" s="8">
        <v>45</v>
      </c>
      <c r="D142" s="8">
        <v>2.97</v>
      </c>
      <c r="E142" s="8">
        <v>0.54</v>
      </c>
      <c r="F142" s="8">
        <v>15.03</v>
      </c>
      <c r="G142" s="8">
        <v>77.62</v>
      </c>
      <c r="H142" s="8"/>
      <c r="I142" s="8"/>
      <c r="J142" s="4"/>
      <c r="K142" s="4"/>
    </row>
    <row r="143" spans="1:11" ht="37.5" customHeight="1" thickBot="1">
      <c r="A143" s="17" t="s">
        <v>136</v>
      </c>
      <c r="B143" s="25"/>
      <c r="C143" s="8">
        <v>80</v>
      </c>
      <c r="D143" s="8">
        <v>0</v>
      </c>
      <c r="E143" s="8">
        <v>0.48</v>
      </c>
      <c r="F143" s="8">
        <v>0.66</v>
      </c>
      <c r="G143" s="8">
        <v>7.52</v>
      </c>
      <c r="H143" s="8"/>
      <c r="I143" s="8" t="s">
        <v>80</v>
      </c>
      <c r="J143" s="4"/>
      <c r="K143" s="4"/>
    </row>
    <row r="144" spans="1:11" ht="32.25" customHeight="1" thickBot="1">
      <c r="A144" s="19" t="s">
        <v>13</v>
      </c>
      <c r="B144" s="20"/>
      <c r="C144" s="9">
        <f t="shared" ref="C144:H144" si="13">SUM(C138:C143)</f>
        <v>687</v>
      </c>
      <c r="D144" s="9">
        <f t="shared" si="13"/>
        <v>26.399999999999995</v>
      </c>
      <c r="E144" s="9">
        <f t="shared" si="13"/>
        <v>22.795000000000002</v>
      </c>
      <c r="F144" s="9">
        <f t="shared" si="13"/>
        <v>80.599999999999994</v>
      </c>
      <c r="G144" s="9">
        <f t="shared" si="13"/>
        <v>638.93999999999994</v>
      </c>
      <c r="H144" s="9">
        <f t="shared" si="13"/>
        <v>8.7000000000000011</v>
      </c>
      <c r="I144" s="8"/>
      <c r="J144" s="4"/>
      <c r="K144" s="4"/>
    </row>
    <row r="145" spans="1:11" ht="37.5" customHeight="1" thickBot="1">
      <c r="A145" s="17"/>
      <c r="B145" s="18"/>
      <c r="C145" s="8"/>
      <c r="D145" s="8"/>
      <c r="E145" s="8"/>
      <c r="F145" s="8"/>
      <c r="G145" s="8"/>
      <c r="H145" s="8"/>
      <c r="I145" s="8"/>
      <c r="J145" s="4"/>
      <c r="K145" s="4"/>
    </row>
    <row r="146" spans="1:11" ht="38.25" customHeight="1" thickBot="1">
      <c r="A146" s="19" t="s">
        <v>25</v>
      </c>
      <c r="B146" s="20"/>
      <c r="C146" s="8"/>
      <c r="D146" s="8"/>
      <c r="E146" s="8"/>
      <c r="F146" s="8"/>
      <c r="G146" s="8"/>
      <c r="H146" s="8"/>
      <c r="I146" s="8"/>
      <c r="J146" s="4"/>
      <c r="K146" s="4"/>
    </row>
    <row r="147" spans="1:11" ht="33" customHeight="1" thickBot="1">
      <c r="A147" s="17" t="s">
        <v>75</v>
      </c>
      <c r="B147" s="18"/>
      <c r="C147" s="8">
        <v>200</v>
      </c>
      <c r="D147" s="8">
        <v>35.43</v>
      </c>
      <c r="E147" s="8">
        <v>9.5139999999999993</v>
      </c>
      <c r="F147" s="8">
        <v>6.42</v>
      </c>
      <c r="G147" s="8">
        <v>255</v>
      </c>
      <c r="H147" s="8">
        <v>2.0499999999999998</v>
      </c>
      <c r="I147" s="8" t="s">
        <v>66</v>
      </c>
      <c r="J147" s="4"/>
      <c r="K147" s="4"/>
    </row>
    <row r="148" spans="1:11" ht="27.75" customHeight="1" thickBot="1">
      <c r="A148" s="17" t="s">
        <v>24</v>
      </c>
      <c r="B148" s="18"/>
      <c r="C148" s="8">
        <v>180</v>
      </c>
      <c r="D148" s="8">
        <v>3.67</v>
      </c>
      <c r="E148" s="8">
        <v>3.19</v>
      </c>
      <c r="F148" s="8">
        <v>15.82</v>
      </c>
      <c r="G148" s="8">
        <v>107</v>
      </c>
      <c r="H148" s="8">
        <v>1.5209999999999999</v>
      </c>
      <c r="I148" s="8" t="s">
        <v>48</v>
      </c>
      <c r="J148" s="4"/>
      <c r="K148" s="4"/>
    </row>
    <row r="149" spans="1:11" ht="25.5" customHeight="1" thickBot="1">
      <c r="A149" s="17" t="s">
        <v>16</v>
      </c>
      <c r="B149" s="18"/>
      <c r="C149" s="8">
        <v>30</v>
      </c>
      <c r="D149" s="8">
        <v>2.37</v>
      </c>
      <c r="E149" s="8">
        <v>0.3</v>
      </c>
      <c r="F149" s="8">
        <v>14.49</v>
      </c>
      <c r="G149" s="8">
        <v>71</v>
      </c>
      <c r="H149" s="8">
        <v>0</v>
      </c>
      <c r="I149" s="8"/>
      <c r="J149" s="4"/>
      <c r="K149" s="4"/>
    </row>
    <row r="150" spans="1:11" ht="20.25" customHeight="1" thickBot="1">
      <c r="A150" s="17" t="s">
        <v>76</v>
      </c>
      <c r="B150" s="18"/>
      <c r="C150" s="8">
        <v>40</v>
      </c>
      <c r="D150" s="8">
        <v>5.0999999999999996</v>
      </c>
      <c r="E150" s="8">
        <v>4.5999999999999996</v>
      </c>
      <c r="F150" s="8">
        <v>0.3</v>
      </c>
      <c r="G150" s="8">
        <v>63</v>
      </c>
      <c r="H150" s="8">
        <v>0</v>
      </c>
      <c r="I150" s="8" t="s">
        <v>77</v>
      </c>
      <c r="J150" s="4"/>
      <c r="K150" s="4"/>
    </row>
    <row r="151" spans="1:11" ht="22.5" customHeight="1" thickBot="1">
      <c r="A151" s="19" t="s">
        <v>13</v>
      </c>
      <c r="B151" s="20"/>
      <c r="C151" s="9">
        <f t="shared" ref="C151" si="14">SUM(C147:C150)</f>
        <v>450</v>
      </c>
      <c r="D151" s="9">
        <v>41.05</v>
      </c>
      <c r="E151" s="9">
        <v>12.624000000000001</v>
      </c>
      <c r="F151" s="9">
        <v>45.07</v>
      </c>
      <c r="G151" s="9">
        <v>460</v>
      </c>
      <c r="H151" s="9">
        <v>3.4</v>
      </c>
      <c r="I151" s="8"/>
      <c r="J151" s="4"/>
      <c r="K151" s="4"/>
    </row>
    <row r="152" spans="1:11" ht="21.75" customHeight="1" thickBot="1">
      <c r="A152" s="19"/>
      <c r="B152" s="20"/>
      <c r="C152" s="8"/>
      <c r="D152" s="8"/>
      <c r="E152" s="8"/>
      <c r="F152" s="8"/>
      <c r="G152" s="8"/>
      <c r="H152" s="8"/>
      <c r="I152" s="8"/>
      <c r="J152" s="4"/>
      <c r="K152" s="4"/>
    </row>
    <row r="153" spans="1:11" ht="22.5" customHeight="1" thickBot="1">
      <c r="A153" s="19" t="s">
        <v>19</v>
      </c>
      <c r="B153" s="20"/>
      <c r="C153" s="9">
        <v>1722</v>
      </c>
      <c r="D153" s="9">
        <f>D151+D144+D135+D130</f>
        <v>79.194999999999993</v>
      </c>
      <c r="E153" s="9">
        <f>E151+E144+E135+E130</f>
        <v>50.184000000000005</v>
      </c>
      <c r="F153" s="9">
        <f>F151+F144+F135+F130</f>
        <v>180.71</v>
      </c>
      <c r="G153" s="9">
        <f>G151+G144+G135+G130</f>
        <v>1504.3400000000001</v>
      </c>
      <c r="H153" s="9">
        <f>H151+H144+H135+H130</f>
        <v>13.174000000000001</v>
      </c>
      <c r="I153" s="8"/>
      <c r="J153" s="4"/>
      <c r="K153" s="4"/>
    </row>
    <row r="154" spans="1:11" ht="24.75" customHeight="1" thickBot="1">
      <c r="A154" s="19"/>
      <c r="B154" s="20"/>
      <c r="C154" s="9"/>
      <c r="D154" s="9"/>
      <c r="E154" s="9"/>
      <c r="F154" s="9"/>
      <c r="G154" s="9"/>
      <c r="H154" s="8"/>
      <c r="I154" s="8"/>
      <c r="J154" s="4"/>
      <c r="K154" s="4"/>
    </row>
    <row r="155" spans="1:11" ht="18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ht="19.5" thickBo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ht="56.25">
      <c r="A157" s="6" t="s">
        <v>0</v>
      </c>
      <c r="B157" s="21" t="s">
        <v>2</v>
      </c>
      <c r="C157" s="21" t="s">
        <v>3</v>
      </c>
      <c r="D157" s="30" t="s">
        <v>4</v>
      </c>
      <c r="E157" s="31"/>
      <c r="F157" s="32"/>
      <c r="G157" s="21" t="s">
        <v>5</v>
      </c>
      <c r="H157" s="21" t="s">
        <v>6</v>
      </c>
      <c r="I157" s="21" t="s">
        <v>7</v>
      </c>
      <c r="J157" s="4"/>
      <c r="K157" s="4"/>
    </row>
    <row r="158" spans="1:11" ht="19.5" thickBot="1">
      <c r="A158" s="7" t="s">
        <v>1</v>
      </c>
      <c r="B158" s="22"/>
      <c r="C158" s="22"/>
      <c r="D158" s="33"/>
      <c r="E158" s="34"/>
      <c r="F158" s="35"/>
      <c r="G158" s="22"/>
      <c r="H158" s="22"/>
      <c r="I158" s="22"/>
      <c r="J158" s="4"/>
      <c r="K158" s="4"/>
    </row>
    <row r="159" spans="1:11" ht="19.5" thickBot="1">
      <c r="A159" s="23" t="s">
        <v>120</v>
      </c>
      <c r="B159" s="24"/>
      <c r="C159" s="8" t="s">
        <v>8</v>
      </c>
      <c r="D159" s="9" t="s">
        <v>9</v>
      </c>
      <c r="E159" s="9" t="s">
        <v>10</v>
      </c>
      <c r="F159" s="9" t="s">
        <v>11</v>
      </c>
      <c r="G159" s="8"/>
      <c r="H159" s="8"/>
      <c r="I159" s="8"/>
      <c r="J159" s="4"/>
      <c r="K159" s="4"/>
    </row>
    <row r="160" spans="1:11" ht="19.5" thickBot="1">
      <c r="A160" s="19" t="s">
        <v>12</v>
      </c>
      <c r="B160" s="20"/>
      <c r="C160" s="10"/>
      <c r="D160" s="8"/>
      <c r="E160" s="8"/>
      <c r="F160" s="8"/>
      <c r="G160" s="8"/>
      <c r="H160" s="8"/>
      <c r="I160" s="8"/>
      <c r="J160" s="4"/>
      <c r="K160" s="4"/>
    </row>
    <row r="161" spans="1:11" ht="42" customHeight="1" thickBot="1">
      <c r="A161" s="17" t="s">
        <v>78</v>
      </c>
      <c r="B161" s="18"/>
      <c r="C161" s="8">
        <v>200</v>
      </c>
      <c r="D161" s="8">
        <v>6.7</v>
      </c>
      <c r="E161" s="8">
        <v>9.8000000000000007</v>
      </c>
      <c r="F161" s="8">
        <v>27.1</v>
      </c>
      <c r="G161" s="8">
        <v>223</v>
      </c>
      <c r="H161" s="8">
        <v>0.24</v>
      </c>
      <c r="I161" s="8" t="s">
        <v>34</v>
      </c>
      <c r="J161" s="4"/>
      <c r="K161" s="4"/>
    </row>
    <row r="162" spans="1:11" ht="26.25" customHeight="1" thickBot="1">
      <c r="A162" s="17" t="s">
        <v>24</v>
      </c>
      <c r="B162" s="18"/>
      <c r="C162" s="8">
        <v>180</v>
      </c>
      <c r="D162" s="8">
        <v>3.67</v>
      </c>
      <c r="E162" s="8">
        <v>3.19</v>
      </c>
      <c r="F162" s="8">
        <v>15.82</v>
      </c>
      <c r="G162" s="8">
        <v>107</v>
      </c>
      <c r="H162" s="8">
        <v>1.5209999999999999</v>
      </c>
      <c r="I162" s="8" t="s">
        <v>48</v>
      </c>
      <c r="J162" s="4"/>
      <c r="K162" s="4"/>
    </row>
    <row r="163" spans="1:11" ht="24.75" customHeight="1" thickBot="1">
      <c r="A163" s="17" t="s">
        <v>16</v>
      </c>
      <c r="B163" s="18"/>
      <c r="C163" s="8">
        <v>30</v>
      </c>
      <c r="D163" s="8">
        <v>2.37</v>
      </c>
      <c r="E163" s="8">
        <v>0.3</v>
      </c>
      <c r="F163" s="8">
        <v>14.49</v>
      </c>
      <c r="G163" s="8">
        <v>71</v>
      </c>
      <c r="H163" s="8">
        <v>0</v>
      </c>
      <c r="I163" s="8"/>
      <c r="J163" s="4"/>
      <c r="K163" s="4"/>
    </row>
    <row r="164" spans="1:11" ht="22.5" customHeight="1" thickBot="1">
      <c r="A164" s="17" t="s">
        <v>53</v>
      </c>
      <c r="B164" s="25"/>
      <c r="C164" s="8">
        <v>5</v>
      </c>
      <c r="D164" s="8">
        <v>2.5000000000000001E-2</v>
      </c>
      <c r="E164" s="8">
        <v>4.125</v>
      </c>
      <c r="F164" s="8">
        <v>0.04</v>
      </c>
      <c r="G164" s="8">
        <v>37.4</v>
      </c>
      <c r="H164" s="8">
        <v>0</v>
      </c>
      <c r="I164" s="8"/>
      <c r="J164" s="4"/>
      <c r="K164" s="4"/>
    </row>
    <row r="165" spans="1:11" ht="19.5" thickBot="1">
      <c r="A165" s="19" t="s">
        <v>13</v>
      </c>
      <c r="B165" s="20"/>
      <c r="C165" s="9">
        <f t="shared" ref="C165:H165" si="15">SUM(C161:C164)</f>
        <v>415</v>
      </c>
      <c r="D165" s="9">
        <f t="shared" si="15"/>
        <v>12.765000000000002</v>
      </c>
      <c r="E165" s="9">
        <f t="shared" si="15"/>
        <v>17.414999999999999</v>
      </c>
      <c r="F165" s="9">
        <f t="shared" si="15"/>
        <v>57.45</v>
      </c>
      <c r="G165" s="9">
        <f t="shared" si="15"/>
        <v>438.4</v>
      </c>
      <c r="H165" s="9">
        <f t="shared" si="15"/>
        <v>1.7609999999999999</v>
      </c>
      <c r="I165" s="8"/>
      <c r="J165" s="4"/>
      <c r="K165" s="4"/>
    </row>
    <row r="166" spans="1:11" ht="19.5" thickBot="1">
      <c r="A166" s="28"/>
      <c r="B166" s="29"/>
      <c r="C166" s="8"/>
      <c r="D166" s="8"/>
      <c r="E166" s="8"/>
      <c r="F166" s="8"/>
      <c r="G166" s="8"/>
      <c r="H166" s="8"/>
      <c r="I166" s="8"/>
      <c r="J166" s="4"/>
      <c r="K166" s="4"/>
    </row>
    <row r="167" spans="1:11" ht="19.5" thickBot="1">
      <c r="A167" s="19" t="s">
        <v>14</v>
      </c>
      <c r="B167" s="20"/>
      <c r="C167" s="8"/>
      <c r="D167" s="8"/>
      <c r="E167" s="8"/>
      <c r="F167" s="8"/>
      <c r="G167" s="8"/>
      <c r="H167" s="8"/>
      <c r="I167" s="8"/>
      <c r="J167" s="4"/>
      <c r="K167" s="4"/>
    </row>
    <row r="168" spans="1:11" ht="19.5" customHeight="1" thickBot="1">
      <c r="A168" s="17" t="s">
        <v>108</v>
      </c>
      <c r="B168" s="18"/>
      <c r="C168" s="8">
        <v>150</v>
      </c>
      <c r="D168" s="8">
        <v>3.48</v>
      </c>
      <c r="E168" s="8">
        <v>3</v>
      </c>
      <c r="F168" s="8">
        <v>4.92</v>
      </c>
      <c r="G168" s="8">
        <v>60.6</v>
      </c>
      <c r="H168" s="8">
        <v>0.96</v>
      </c>
      <c r="I168" s="8" t="s">
        <v>52</v>
      </c>
      <c r="J168" s="4"/>
      <c r="K168" s="4"/>
    </row>
    <row r="169" spans="1:11" ht="19.5" thickBot="1">
      <c r="A169" s="26"/>
      <c r="B169" s="27"/>
      <c r="C169" s="9"/>
      <c r="D169" s="9"/>
      <c r="E169" s="9"/>
      <c r="F169" s="9"/>
      <c r="G169" s="9"/>
      <c r="H169" s="8"/>
      <c r="I169" s="8"/>
      <c r="J169" s="4"/>
      <c r="K169" s="4"/>
    </row>
    <row r="170" spans="1:11" ht="19.5" thickBot="1">
      <c r="A170" s="19" t="s">
        <v>13</v>
      </c>
      <c r="B170" s="20"/>
      <c r="C170" s="9">
        <f t="shared" ref="C170:H170" si="16">SUM(C168:C169)</f>
        <v>150</v>
      </c>
      <c r="D170" s="9">
        <f t="shared" si="16"/>
        <v>3.48</v>
      </c>
      <c r="E170" s="9">
        <f t="shared" si="16"/>
        <v>3</v>
      </c>
      <c r="F170" s="9">
        <f t="shared" si="16"/>
        <v>4.92</v>
      </c>
      <c r="G170" s="9">
        <f t="shared" si="16"/>
        <v>60.6</v>
      </c>
      <c r="H170" s="9">
        <f t="shared" si="16"/>
        <v>0.96</v>
      </c>
      <c r="I170" s="8"/>
      <c r="J170" s="4"/>
      <c r="K170" s="4"/>
    </row>
    <row r="171" spans="1:11" ht="19.5" thickBot="1">
      <c r="A171" s="28"/>
      <c r="B171" s="29"/>
      <c r="C171" s="8"/>
      <c r="D171" s="8"/>
      <c r="E171" s="8"/>
      <c r="F171" s="8"/>
      <c r="G171" s="8"/>
      <c r="H171" s="8"/>
      <c r="I171" s="8"/>
      <c r="J171" s="4"/>
      <c r="K171" s="4"/>
    </row>
    <row r="172" spans="1:11" ht="19.5" thickBot="1">
      <c r="A172" s="19" t="s">
        <v>15</v>
      </c>
      <c r="B172" s="20"/>
      <c r="C172" s="8"/>
      <c r="D172" s="8"/>
      <c r="E172" s="8"/>
      <c r="F172" s="8"/>
      <c r="G172" s="8"/>
      <c r="H172" s="8"/>
      <c r="I172" s="8"/>
      <c r="J172" s="4"/>
      <c r="K172" s="4"/>
    </row>
    <row r="173" spans="1:11" ht="58.5" customHeight="1" thickBot="1">
      <c r="A173" s="17" t="s">
        <v>145</v>
      </c>
      <c r="B173" s="18"/>
      <c r="C173" s="8" t="s">
        <v>113</v>
      </c>
      <c r="D173" s="1">
        <v>0.79</v>
      </c>
      <c r="E173" s="1">
        <v>1.0900000000000001</v>
      </c>
      <c r="F173" s="1">
        <v>5.83</v>
      </c>
      <c r="G173" s="1">
        <v>36.299999999999997</v>
      </c>
      <c r="H173" s="1" t="s">
        <v>159</v>
      </c>
      <c r="I173" s="8" t="s">
        <v>49</v>
      </c>
      <c r="J173" s="4"/>
      <c r="K173" s="4"/>
    </row>
    <row r="174" spans="1:11" ht="37.5" customHeight="1" thickBot="1">
      <c r="A174" s="17" t="s">
        <v>125</v>
      </c>
      <c r="B174" s="18"/>
      <c r="C174" s="8">
        <v>200</v>
      </c>
      <c r="D174" s="8">
        <v>11.78</v>
      </c>
      <c r="E174" s="8">
        <v>12.91</v>
      </c>
      <c r="F174" s="8">
        <v>14.9</v>
      </c>
      <c r="G174" s="8">
        <v>223</v>
      </c>
      <c r="H174" s="8">
        <v>1.1299999999999999</v>
      </c>
      <c r="I174" s="8" t="s">
        <v>70</v>
      </c>
      <c r="J174" s="4"/>
      <c r="K174" s="4"/>
    </row>
    <row r="175" spans="1:11" ht="28.5" customHeight="1" thickBot="1">
      <c r="A175" s="17" t="s">
        <v>127</v>
      </c>
      <c r="B175" s="25"/>
      <c r="C175" s="8">
        <v>80</v>
      </c>
      <c r="D175" s="8">
        <v>10.9</v>
      </c>
      <c r="E175" s="8">
        <v>12.53</v>
      </c>
      <c r="F175" s="8">
        <v>13.79</v>
      </c>
      <c r="G175" s="8">
        <v>212</v>
      </c>
      <c r="H175" s="8">
        <v>0.61</v>
      </c>
      <c r="I175" s="8" t="s">
        <v>69</v>
      </c>
      <c r="J175" s="4"/>
      <c r="K175" s="4"/>
    </row>
    <row r="176" spans="1:11" ht="36.75" customHeight="1" thickBot="1">
      <c r="A176" s="1" t="s">
        <v>126</v>
      </c>
      <c r="B176" s="15" t="s">
        <v>133</v>
      </c>
      <c r="C176" s="8">
        <v>150</v>
      </c>
      <c r="D176" s="8">
        <v>0.33</v>
      </c>
      <c r="E176" s="8">
        <v>1.4999999999999999E-2</v>
      </c>
      <c r="F176" s="8">
        <v>20.07</v>
      </c>
      <c r="G176" s="8">
        <v>85.5</v>
      </c>
      <c r="H176" s="8">
        <v>0.3</v>
      </c>
      <c r="I176" s="8" t="s">
        <v>42</v>
      </c>
      <c r="J176" s="4"/>
      <c r="K176" s="4"/>
    </row>
    <row r="177" spans="1:11" ht="26.25" customHeight="1" thickBot="1">
      <c r="A177" s="17" t="s">
        <v>16</v>
      </c>
      <c r="B177" s="18"/>
      <c r="C177" s="8">
        <v>12</v>
      </c>
      <c r="D177" s="8">
        <v>0.93</v>
      </c>
      <c r="E177" s="8">
        <v>0.12</v>
      </c>
      <c r="F177" s="8">
        <v>5.76</v>
      </c>
      <c r="G177" s="8">
        <v>28.4</v>
      </c>
      <c r="H177" s="8"/>
      <c r="I177" s="8"/>
      <c r="J177" s="4"/>
      <c r="K177" s="4"/>
    </row>
    <row r="178" spans="1:11" ht="23.25" customHeight="1" thickBot="1">
      <c r="A178" s="17" t="s">
        <v>74</v>
      </c>
      <c r="B178" s="25"/>
      <c r="C178" s="8">
        <v>45</v>
      </c>
      <c r="D178" s="8">
        <v>2.97</v>
      </c>
      <c r="E178" s="8">
        <v>0.54</v>
      </c>
      <c r="F178" s="8">
        <v>15.03</v>
      </c>
      <c r="G178" s="8">
        <v>77.62</v>
      </c>
      <c r="H178" s="8"/>
      <c r="I178" s="8"/>
      <c r="J178" s="4"/>
      <c r="K178" s="4"/>
    </row>
    <row r="179" spans="1:11" ht="30" customHeight="1" thickBot="1">
      <c r="A179" s="19" t="s">
        <v>13</v>
      </c>
      <c r="B179" s="20"/>
      <c r="C179" s="9">
        <f t="shared" ref="C179:H179" si="17">SUM(C173:C178)</f>
        <v>487</v>
      </c>
      <c r="D179" s="9">
        <f t="shared" si="17"/>
        <v>27.699999999999996</v>
      </c>
      <c r="E179" s="9">
        <f t="shared" si="17"/>
        <v>27.205000000000002</v>
      </c>
      <c r="F179" s="9">
        <f t="shared" si="17"/>
        <v>75.38</v>
      </c>
      <c r="G179" s="9">
        <f t="shared" si="17"/>
        <v>662.81999999999994</v>
      </c>
      <c r="H179" s="9">
        <f t="shared" si="17"/>
        <v>2.0399999999999996</v>
      </c>
      <c r="I179" s="8"/>
      <c r="J179" s="4"/>
      <c r="K179" s="4"/>
    </row>
    <row r="180" spans="1:11" ht="25.5" customHeight="1" thickBot="1">
      <c r="A180" s="17"/>
      <c r="B180" s="18"/>
      <c r="C180" s="8"/>
      <c r="D180" s="8"/>
      <c r="E180" s="8"/>
      <c r="F180" s="8"/>
      <c r="G180" s="8"/>
      <c r="H180" s="8"/>
      <c r="I180" s="8"/>
      <c r="J180" s="4"/>
      <c r="K180" s="4"/>
    </row>
    <row r="181" spans="1:11" ht="46.5" customHeight="1" thickBot="1">
      <c r="A181" s="19" t="s">
        <v>25</v>
      </c>
      <c r="B181" s="20"/>
      <c r="C181" s="8"/>
      <c r="D181" s="8"/>
      <c r="E181" s="8"/>
      <c r="F181" s="8"/>
      <c r="G181" s="8"/>
      <c r="H181" s="8"/>
      <c r="I181" s="8"/>
      <c r="J181" s="4"/>
      <c r="K181" s="4"/>
    </row>
    <row r="182" spans="1:11" ht="36.75" customHeight="1" thickBot="1">
      <c r="A182" s="17" t="s">
        <v>154</v>
      </c>
      <c r="B182" s="18"/>
      <c r="C182" s="8">
        <v>80</v>
      </c>
      <c r="D182" s="8">
        <v>7.47</v>
      </c>
      <c r="E182" s="8">
        <v>4.0599999999999996</v>
      </c>
      <c r="F182" s="8">
        <v>47.52</v>
      </c>
      <c r="G182" s="8">
        <v>257</v>
      </c>
      <c r="H182" s="8"/>
      <c r="I182" s="8" t="s">
        <v>60</v>
      </c>
      <c r="J182" s="4"/>
      <c r="K182" s="4"/>
    </row>
    <row r="183" spans="1:11" ht="55.5" customHeight="1" thickBot="1">
      <c r="A183" s="17" t="s">
        <v>129</v>
      </c>
      <c r="B183" s="18"/>
      <c r="C183" s="8">
        <v>200</v>
      </c>
      <c r="D183" s="8">
        <v>11.82</v>
      </c>
      <c r="E183" s="8">
        <v>2.6280000000000001</v>
      </c>
      <c r="F183" s="8">
        <v>12.87</v>
      </c>
      <c r="G183" s="8">
        <v>104.76</v>
      </c>
      <c r="H183" s="8"/>
      <c r="I183" s="8" t="s">
        <v>128</v>
      </c>
      <c r="J183" s="4"/>
      <c r="K183" s="4"/>
    </row>
    <row r="184" spans="1:11" ht="30" customHeight="1" thickBot="1">
      <c r="A184" s="17" t="s">
        <v>24</v>
      </c>
      <c r="B184" s="18"/>
      <c r="C184" s="8">
        <v>180</v>
      </c>
      <c r="D184" s="8">
        <v>3.67</v>
      </c>
      <c r="E184" s="8">
        <v>3.19</v>
      </c>
      <c r="F184" s="8">
        <v>15.82</v>
      </c>
      <c r="G184" s="8">
        <v>107</v>
      </c>
      <c r="H184" s="8">
        <v>1.5209999999999999</v>
      </c>
      <c r="I184" s="8" t="s">
        <v>48</v>
      </c>
      <c r="J184" s="4"/>
      <c r="K184" s="4"/>
    </row>
    <row r="185" spans="1:11" ht="27.75" customHeight="1" thickBot="1">
      <c r="A185" s="17" t="s">
        <v>16</v>
      </c>
      <c r="B185" s="18"/>
      <c r="C185" s="8">
        <v>30</v>
      </c>
      <c r="D185" s="8">
        <v>2.37</v>
      </c>
      <c r="E185" s="8">
        <v>0.3</v>
      </c>
      <c r="F185" s="8">
        <v>14.49</v>
      </c>
      <c r="G185" s="8">
        <v>71</v>
      </c>
      <c r="H185" s="8"/>
      <c r="I185" s="8"/>
      <c r="J185" s="4"/>
      <c r="K185" s="4"/>
    </row>
    <row r="186" spans="1:11" ht="25.5" customHeight="1" thickBot="1">
      <c r="A186" s="17"/>
      <c r="B186" s="18"/>
      <c r="C186" s="8"/>
      <c r="D186" s="8"/>
      <c r="E186" s="8"/>
      <c r="F186" s="8"/>
      <c r="G186" s="8"/>
      <c r="H186" s="8"/>
      <c r="I186" s="8"/>
      <c r="J186" s="4"/>
      <c r="K186" s="4"/>
    </row>
    <row r="187" spans="1:11" ht="30" customHeight="1" thickBot="1">
      <c r="A187" s="19" t="s">
        <v>13</v>
      </c>
      <c r="B187" s="20"/>
      <c r="C187" s="9">
        <f t="shared" ref="C187:H187" si="18">C182+C183+C184+C185+C186</f>
        <v>490</v>
      </c>
      <c r="D187" s="9">
        <v>7.13</v>
      </c>
      <c r="E187" s="9">
        <f t="shared" si="18"/>
        <v>10.178000000000001</v>
      </c>
      <c r="F187" s="9">
        <f t="shared" si="18"/>
        <v>90.7</v>
      </c>
      <c r="G187" s="9">
        <f t="shared" si="18"/>
        <v>539.76</v>
      </c>
      <c r="H187" s="9">
        <f t="shared" si="18"/>
        <v>1.5209999999999999</v>
      </c>
      <c r="I187" s="8"/>
      <c r="J187" s="4"/>
      <c r="K187" s="4"/>
    </row>
    <row r="188" spans="1:11" ht="27" customHeight="1" thickBot="1">
      <c r="A188" s="19"/>
      <c r="B188" s="20"/>
      <c r="C188" s="8"/>
      <c r="D188" s="8"/>
      <c r="E188" s="8"/>
      <c r="F188" s="8"/>
      <c r="G188" s="8"/>
      <c r="H188" s="8"/>
      <c r="I188" s="8"/>
      <c r="J188" s="4"/>
      <c r="K188" s="4"/>
    </row>
    <row r="189" spans="1:11" ht="29.25" customHeight="1" thickBot="1">
      <c r="A189" s="19" t="s">
        <v>19</v>
      </c>
      <c r="B189" s="20"/>
      <c r="C189" s="9">
        <f>C187+C179+C170+C165</f>
        <v>1542</v>
      </c>
      <c r="D189" s="9">
        <v>58.942999999999998</v>
      </c>
      <c r="E189" s="9">
        <v>25.58</v>
      </c>
      <c r="F189" s="9">
        <v>440.96</v>
      </c>
      <c r="G189" s="9">
        <v>1569.99</v>
      </c>
      <c r="H189" s="9">
        <v>438.29</v>
      </c>
      <c r="I189" s="8"/>
      <c r="J189" s="4"/>
      <c r="K189" s="4"/>
    </row>
    <row r="190" spans="1:11" ht="30" customHeight="1" thickBot="1">
      <c r="A190" s="19" t="s">
        <v>32</v>
      </c>
      <c r="B190" s="20"/>
      <c r="C190" s="9">
        <v>16548</v>
      </c>
      <c r="D190" s="9">
        <v>626.32000000000005</v>
      </c>
      <c r="E190" s="9">
        <v>572.14800000000002</v>
      </c>
      <c r="F190" s="9">
        <v>2251.6080000000002</v>
      </c>
      <c r="G190" s="9">
        <v>15552.608</v>
      </c>
      <c r="H190" s="9">
        <v>1711.933</v>
      </c>
      <c r="I190" s="8"/>
      <c r="J190" s="4"/>
      <c r="K190" s="4"/>
    </row>
    <row r="191" spans="1:11" ht="19.5" thickBot="1">
      <c r="A191" s="19" t="s">
        <v>33</v>
      </c>
      <c r="B191" s="20"/>
      <c r="C191" s="9">
        <f t="shared" ref="C191:H191" si="19">C190/10</f>
        <v>1654.8</v>
      </c>
      <c r="D191" s="9">
        <f t="shared" si="19"/>
        <v>62.632000000000005</v>
      </c>
      <c r="E191" s="9">
        <f t="shared" si="19"/>
        <v>57.214800000000004</v>
      </c>
      <c r="F191" s="9">
        <f t="shared" si="19"/>
        <v>225.16080000000002</v>
      </c>
      <c r="G191" s="9">
        <f t="shared" si="19"/>
        <v>1555.2608</v>
      </c>
      <c r="H191" s="9">
        <f t="shared" si="19"/>
        <v>171.19329999999999</v>
      </c>
      <c r="I191" s="8"/>
      <c r="J191" s="4"/>
      <c r="K191" s="4"/>
    </row>
    <row r="192" spans="1:11" ht="19.5" thickBot="1">
      <c r="A192" s="19"/>
      <c r="B192" s="20"/>
      <c r="C192" s="9"/>
      <c r="D192" s="9"/>
      <c r="E192" s="9"/>
      <c r="F192" s="9"/>
      <c r="G192" s="9"/>
      <c r="H192" s="8"/>
      <c r="I192" s="8"/>
      <c r="J192" s="4"/>
      <c r="K192" s="4"/>
    </row>
    <row r="193" spans="1:11" ht="19.5" thickBo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ht="56.25">
      <c r="A194" s="6" t="s">
        <v>0</v>
      </c>
      <c r="B194" s="21" t="s">
        <v>2</v>
      </c>
      <c r="C194" s="21" t="s">
        <v>3</v>
      </c>
      <c r="D194" s="30" t="s">
        <v>4</v>
      </c>
      <c r="E194" s="31"/>
      <c r="F194" s="32"/>
      <c r="G194" s="21" t="s">
        <v>5</v>
      </c>
      <c r="H194" s="21" t="s">
        <v>6</v>
      </c>
      <c r="I194" s="21" t="s">
        <v>7</v>
      </c>
      <c r="J194" s="4"/>
      <c r="K194" s="4"/>
    </row>
    <row r="195" spans="1:11" ht="19.5" thickBot="1">
      <c r="A195" s="7" t="s">
        <v>1</v>
      </c>
      <c r="B195" s="22"/>
      <c r="C195" s="22"/>
      <c r="D195" s="33"/>
      <c r="E195" s="34"/>
      <c r="F195" s="35"/>
      <c r="G195" s="22"/>
      <c r="H195" s="22"/>
      <c r="I195" s="22"/>
      <c r="J195" s="4"/>
      <c r="K195" s="4"/>
    </row>
    <row r="196" spans="1:11" ht="19.5" thickBot="1">
      <c r="A196" s="23" t="s">
        <v>29</v>
      </c>
      <c r="B196" s="24"/>
      <c r="C196" s="8" t="s">
        <v>8</v>
      </c>
      <c r="D196" s="9" t="s">
        <v>9</v>
      </c>
      <c r="E196" s="9" t="s">
        <v>10</v>
      </c>
      <c r="F196" s="9" t="s">
        <v>11</v>
      </c>
      <c r="G196" s="8"/>
      <c r="H196" s="8"/>
      <c r="I196" s="8"/>
      <c r="J196" s="4"/>
      <c r="K196" s="4"/>
    </row>
    <row r="197" spans="1:11" ht="19.5" thickBot="1">
      <c r="A197" s="19" t="s">
        <v>12</v>
      </c>
      <c r="B197" s="20"/>
      <c r="C197" s="10"/>
      <c r="D197" s="8"/>
      <c r="E197" s="8"/>
      <c r="F197" s="8"/>
      <c r="G197" s="8"/>
      <c r="H197" s="8"/>
      <c r="I197" s="8"/>
      <c r="J197" s="4"/>
      <c r="K197" s="4"/>
    </row>
    <row r="198" spans="1:11" ht="41.25" customHeight="1" thickBot="1">
      <c r="A198" s="17" t="s">
        <v>64</v>
      </c>
      <c r="B198" s="18"/>
      <c r="C198" s="8">
        <v>200</v>
      </c>
      <c r="D198" s="8">
        <v>6.57</v>
      </c>
      <c r="E198" s="8">
        <v>7</v>
      </c>
      <c r="F198" s="8">
        <v>30</v>
      </c>
      <c r="G198" s="8">
        <v>209.9</v>
      </c>
      <c r="H198" s="8">
        <v>0.55000000000000004</v>
      </c>
      <c r="I198" s="8" t="s">
        <v>47</v>
      </c>
      <c r="J198" s="4"/>
      <c r="K198" s="4"/>
    </row>
    <row r="199" spans="1:11" ht="38.25" customHeight="1" thickBot="1">
      <c r="A199" s="17" t="s">
        <v>22</v>
      </c>
      <c r="B199" s="18"/>
      <c r="C199" s="8">
        <v>180</v>
      </c>
      <c r="D199" s="11">
        <v>4.1219999999999999</v>
      </c>
      <c r="E199" s="12">
        <v>4.5359999999999996</v>
      </c>
      <c r="F199" s="12">
        <v>19.350000000000001</v>
      </c>
      <c r="G199" s="12">
        <v>130.80600000000001</v>
      </c>
      <c r="H199" s="8">
        <v>6.6239999999999997</v>
      </c>
      <c r="I199" s="8" t="s">
        <v>46</v>
      </c>
      <c r="J199" s="4"/>
      <c r="K199" s="4"/>
    </row>
    <row r="200" spans="1:11" ht="19.5" customHeight="1" thickBot="1">
      <c r="A200" s="17" t="s">
        <v>16</v>
      </c>
      <c r="B200" s="18"/>
      <c r="C200" s="8">
        <v>30</v>
      </c>
      <c r="D200" s="8">
        <v>2.37</v>
      </c>
      <c r="E200" s="8">
        <v>0.3</v>
      </c>
      <c r="F200" s="8">
        <v>14.49</v>
      </c>
      <c r="G200" s="8">
        <v>71</v>
      </c>
      <c r="H200" s="8">
        <v>0</v>
      </c>
      <c r="I200" s="8"/>
      <c r="J200" s="4"/>
      <c r="K200" s="4"/>
    </row>
    <row r="201" spans="1:11" ht="19.5" customHeight="1" thickBot="1">
      <c r="A201" s="17" t="s">
        <v>37</v>
      </c>
      <c r="B201" s="18"/>
      <c r="C201" s="8">
        <v>5</v>
      </c>
      <c r="D201" s="8">
        <v>2.5000000000000001E-2</v>
      </c>
      <c r="E201" s="8">
        <v>4.125</v>
      </c>
      <c r="F201" s="8">
        <v>0.04</v>
      </c>
      <c r="G201" s="8">
        <v>37.4</v>
      </c>
      <c r="H201" s="8">
        <v>0</v>
      </c>
      <c r="I201" s="8" t="s">
        <v>57</v>
      </c>
      <c r="J201" s="4"/>
      <c r="K201" s="4"/>
    </row>
    <row r="202" spans="1:11" ht="25.5" customHeight="1" thickBot="1">
      <c r="A202" s="17" t="s">
        <v>149</v>
      </c>
      <c r="B202" s="18"/>
      <c r="C202" s="8">
        <v>18</v>
      </c>
      <c r="D202" s="8">
        <v>3.48</v>
      </c>
      <c r="E202" s="8">
        <v>4.43</v>
      </c>
      <c r="F202" s="8"/>
      <c r="G202" s="8">
        <v>54</v>
      </c>
      <c r="H202" s="8"/>
      <c r="I202" s="8" t="s">
        <v>56</v>
      </c>
      <c r="J202" s="4"/>
      <c r="K202" s="4"/>
    </row>
    <row r="203" spans="1:11" ht="19.5" thickBot="1">
      <c r="A203" s="19" t="s">
        <v>13</v>
      </c>
      <c r="B203" s="20"/>
      <c r="C203" s="9">
        <f t="shared" ref="C203:H203" si="20">SUM(C198:C202)</f>
        <v>433</v>
      </c>
      <c r="D203" s="9">
        <f t="shared" si="20"/>
        <v>16.567</v>
      </c>
      <c r="E203" s="9">
        <f t="shared" si="20"/>
        <v>20.390999999999998</v>
      </c>
      <c r="F203" s="9">
        <f t="shared" si="20"/>
        <v>63.88</v>
      </c>
      <c r="G203" s="9">
        <f t="shared" si="20"/>
        <v>503.10599999999999</v>
      </c>
      <c r="H203" s="9">
        <f t="shared" si="20"/>
        <v>7.1739999999999995</v>
      </c>
      <c r="I203" s="8"/>
      <c r="J203" s="4"/>
      <c r="K203" s="4"/>
    </row>
    <row r="204" spans="1:11" ht="19.5" thickBot="1">
      <c r="A204" s="28"/>
      <c r="B204" s="29"/>
      <c r="C204" s="8"/>
      <c r="D204" s="8"/>
      <c r="E204" s="8"/>
      <c r="F204" s="8"/>
      <c r="G204" s="8"/>
      <c r="H204" s="8"/>
      <c r="I204" s="8"/>
      <c r="J204" s="4"/>
      <c r="K204" s="4"/>
    </row>
    <row r="205" spans="1:11" ht="19.5" customHeight="1" thickBot="1">
      <c r="A205" s="19" t="s">
        <v>14</v>
      </c>
      <c r="B205" s="20"/>
      <c r="C205" s="8"/>
      <c r="D205" s="8"/>
      <c r="E205" s="8"/>
      <c r="F205" s="8"/>
      <c r="G205" s="8"/>
      <c r="H205" s="8"/>
      <c r="I205" s="8"/>
      <c r="J205" s="4"/>
      <c r="K205" s="4"/>
    </row>
    <row r="206" spans="1:11" ht="24.75" customHeight="1" thickBot="1">
      <c r="A206" s="17" t="s">
        <v>108</v>
      </c>
      <c r="B206" s="18"/>
      <c r="C206" s="8">
        <v>150</v>
      </c>
      <c r="D206" s="8">
        <v>3.48</v>
      </c>
      <c r="E206" s="8">
        <v>3</v>
      </c>
      <c r="F206" s="8">
        <v>4.8</v>
      </c>
      <c r="G206" s="8">
        <v>60</v>
      </c>
      <c r="H206" s="8">
        <v>0.84</v>
      </c>
      <c r="I206" s="8" t="s">
        <v>52</v>
      </c>
      <c r="J206" s="4"/>
      <c r="K206" s="4"/>
    </row>
    <row r="207" spans="1:11" ht="19.5" thickBot="1">
      <c r="A207" s="26"/>
      <c r="B207" s="27"/>
      <c r="C207" s="9"/>
      <c r="D207" s="9"/>
      <c r="E207" s="9"/>
      <c r="F207" s="9"/>
      <c r="G207" s="9"/>
      <c r="H207" s="8"/>
      <c r="I207" s="8"/>
      <c r="J207" s="4"/>
      <c r="K207" s="4"/>
    </row>
    <row r="208" spans="1:11" ht="19.5" thickBot="1">
      <c r="A208" s="19" t="s">
        <v>13</v>
      </c>
      <c r="B208" s="20"/>
      <c r="C208" s="8">
        <v>150</v>
      </c>
      <c r="D208" s="8">
        <v>3.48</v>
      </c>
      <c r="E208" s="8">
        <v>3</v>
      </c>
      <c r="F208" s="8">
        <v>4.8</v>
      </c>
      <c r="G208" s="8">
        <v>60</v>
      </c>
      <c r="H208" s="8">
        <v>0.84</v>
      </c>
      <c r="I208" s="8"/>
      <c r="J208" s="4"/>
      <c r="K208" s="4"/>
    </row>
    <row r="209" spans="1:11" ht="19.5" thickBot="1">
      <c r="A209" s="28"/>
      <c r="B209" s="29"/>
      <c r="C209" s="8"/>
      <c r="D209" s="8"/>
      <c r="E209" s="8"/>
      <c r="F209" s="8"/>
      <c r="G209" s="8"/>
      <c r="H209" s="8"/>
      <c r="I209" s="8"/>
      <c r="J209" s="4"/>
      <c r="K209" s="4"/>
    </row>
    <row r="210" spans="1:11" ht="19.5" thickBot="1">
      <c r="A210" s="19" t="s">
        <v>15</v>
      </c>
      <c r="B210" s="20"/>
      <c r="C210" s="8"/>
      <c r="D210" s="8"/>
      <c r="E210" s="8"/>
      <c r="F210" s="8"/>
      <c r="G210" s="8"/>
      <c r="H210" s="8"/>
      <c r="I210" s="8"/>
      <c r="J210" s="4"/>
      <c r="K210" s="4"/>
    </row>
    <row r="211" spans="1:11" ht="60" customHeight="1" thickBot="1">
      <c r="A211" s="17" t="s">
        <v>145</v>
      </c>
      <c r="B211" s="18"/>
      <c r="C211" s="8">
        <v>200</v>
      </c>
      <c r="D211" s="1" t="s">
        <v>160</v>
      </c>
      <c r="E211" s="1" t="s">
        <v>161</v>
      </c>
      <c r="F211" s="1" t="s">
        <v>162</v>
      </c>
      <c r="G211" s="1" t="s">
        <v>163</v>
      </c>
      <c r="H211" s="1">
        <v>3.3</v>
      </c>
      <c r="I211" s="8" t="s">
        <v>49</v>
      </c>
      <c r="J211" s="4"/>
      <c r="K211" s="4"/>
    </row>
    <row r="212" spans="1:11" ht="35.25" customHeight="1" thickBot="1">
      <c r="A212" s="17" t="s">
        <v>92</v>
      </c>
      <c r="B212" s="18"/>
      <c r="C212" s="8">
        <v>200</v>
      </c>
      <c r="D212" s="8">
        <v>3.02</v>
      </c>
      <c r="E212" s="8">
        <v>5.66</v>
      </c>
      <c r="F212" s="8">
        <v>10.14</v>
      </c>
      <c r="G212" s="8">
        <v>109.5</v>
      </c>
      <c r="H212" s="8">
        <v>18.3</v>
      </c>
      <c r="I212" s="8" t="s">
        <v>93</v>
      </c>
      <c r="J212" s="4"/>
      <c r="K212" s="4"/>
    </row>
    <row r="213" spans="1:11" ht="39.75" customHeight="1" thickBot="1">
      <c r="A213" s="17" t="s">
        <v>97</v>
      </c>
      <c r="B213" s="18"/>
      <c r="C213" s="8">
        <v>75</v>
      </c>
      <c r="D213" s="8">
        <v>11.08</v>
      </c>
      <c r="E213" s="8">
        <v>12.41</v>
      </c>
      <c r="F213" s="8">
        <v>14.63</v>
      </c>
      <c r="G213" s="8">
        <v>223</v>
      </c>
      <c r="H213" s="8">
        <v>1.1299999999999999</v>
      </c>
      <c r="I213" s="8" t="s">
        <v>69</v>
      </c>
      <c r="J213" s="4"/>
      <c r="K213" s="4"/>
    </row>
    <row r="214" spans="1:11" ht="43.5" customHeight="1" thickBot="1">
      <c r="A214" s="17" t="s">
        <v>132</v>
      </c>
      <c r="B214" s="18"/>
      <c r="C214" s="8">
        <v>150</v>
      </c>
      <c r="D214" s="8">
        <v>0.33</v>
      </c>
      <c r="E214" s="8">
        <v>1.4999999999999999E-2</v>
      </c>
      <c r="F214" s="8">
        <v>20.07</v>
      </c>
      <c r="G214" s="8">
        <v>85.5</v>
      </c>
      <c r="H214" s="8">
        <v>0.3</v>
      </c>
      <c r="I214" s="8" t="s">
        <v>42</v>
      </c>
      <c r="J214" s="4"/>
      <c r="K214" s="4"/>
    </row>
    <row r="215" spans="1:11" ht="21.75" customHeight="1" thickBot="1">
      <c r="A215" s="17" t="s">
        <v>16</v>
      </c>
      <c r="B215" s="18"/>
      <c r="C215" s="8">
        <v>12</v>
      </c>
      <c r="D215" s="8">
        <v>0.93</v>
      </c>
      <c r="E215" s="8">
        <v>0.12</v>
      </c>
      <c r="F215" s="8">
        <v>5.76</v>
      </c>
      <c r="G215" s="8">
        <v>28.4</v>
      </c>
      <c r="H215" s="8"/>
      <c r="I215" s="8"/>
      <c r="J215" s="4"/>
      <c r="K215" s="4"/>
    </row>
    <row r="216" spans="1:11" ht="21.75" customHeight="1" thickBot="1">
      <c r="A216" s="17" t="s">
        <v>74</v>
      </c>
      <c r="B216" s="18"/>
      <c r="C216" s="8">
        <v>45</v>
      </c>
      <c r="D216" s="8">
        <v>2.97</v>
      </c>
      <c r="E216" s="8">
        <v>0.54</v>
      </c>
      <c r="F216" s="8">
        <v>15.03</v>
      </c>
      <c r="G216" s="8">
        <v>77.62</v>
      </c>
      <c r="H216" s="8"/>
      <c r="I216" s="8"/>
      <c r="J216" s="4"/>
      <c r="K216" s="4"/>
    </row>
    <row r="217" spans="1:11" ht="19.5" thickBot="1">
      <c r="A217" s="17"/>
      <c r="B217" s="18"/>
      <c r="C217" s="8"/>
      <c r="D217" s="8"/>
      <c r="E217" s="8"/>
      <c r="F217" s="8"/>
      <c r="G217" s="8"/>
      <c r="H217" s="8"/>
      <c r="I217" s="8"/>
      <c r="J217" s="4"/>
      <c r="K217" s="4"/>
    </row>
    <row r="218" spans="1:11" ht="19.5" thickBot="1">
      <c r="A218" s="19" t="s">
        <v>13</v>
      </c>
      <c r="B218" s="20"/>
      <c r="C218" s="9">
        <v>669</v>
      </c>
      <c r="D218" s="9">
        <v>18.384</v>
      </c>
      <c r="E218" s="9">
        <f t="shared" ref="E218:H218" si="21">SUM(E211:E217)</f>
        <v>18.745000000000001</v>
      </c>
      <c r="F218" s="9">
        <f t="shared" si="21"/>
        <v>65.63</v>
      </c>
      <c r="G218" s="9">
        <f t="shared" si="21"/>
        <v>524.02</v>
      </c>
      <c r="H218" s="9">
        <f t="shared" si="21"/>
        <v>23.03</v>
      </c>
      <c r="I218" s="8"/>
      <c r="J218" s="4"/>
      <c r="K218" s="4"/>
    </row>
    <row r="219" spans="1:11" ht="19.5" thickBot="1">
      <c r="A219" s="17"/>
      <c r="B219" s="18"/>
      <c r="C219" s="8"/>
      <c r="D219" s="8"/>
      <c r="E219" s="8"/>
      <c r="F219" s="8"/>
      <c r="G219" s="8"/>
      <c r="H219" s="8"/>
      <c r="I219" s="8"/>
      <c r="J219" s="4"/>
      <c r="K219" s="4"/>
    </row>
    <row r="220" spans="1:11" ht="19.5" customHeight="1" thickBot="1">
      <c r="A220" s="19" t="s">
        <v>25</v>
      </c>
      <c r="B220" s="20"/>
      <c r="C220" s="8"/>
      <c r="D220" s="8"/>
      <c r="E220" s="8"/>
      <c r="F220" s="8"/>
      <c r="G220" s="8"/>
      <c r="H220" s="8"/>
      <c r="I220" s="8"/>
      <c r="J220" s="4"/>
      <c r="K220" s="4"/>
    </row>
    <row r="221" spans="1:11" ht="36.75" customHeight="1" thickBot="1">
      <c r="A221" s="17" t="s">
        <v>96</v>
      </c>
      <c r="B221" s="18"/>
      <c r="C221" s="8">
        <v>180</v>
      </c>
      <c r="D221" s="8">
        <v>7.86</v>
      </c>
      <c r="E221" s="8">
        <v>14.77</v>
      </c>
      <c r="F221" s="8">
        <v>42.13</v>
      </c>
      <c r="G221" s="8">
        <v>373</v>
      </c>
      <c r="H221" s="8">
        <v>0.17</v>
      </c>
      <c r="I221" s="8" t="s">
        <v>95</v>
      </c>
      <c r="J221" s="4"/>
      <c r="K221" s="4"/>
    </row>
    <row r="222" spans="1:11" ht="35.25" customHeight="1" thickBot="1">
      <c r="A222" s="17" t="s">
        <v>164</v>
      </c>
      <c r="B222" s="18"/>
      <c r="C222" s="8">
        <v>50</v>
      </c>
      <c r="D222" s="8">
        <v>0.97</v>
      </c>
      <c r="E222" s="8">
        <v>2.2599999999999998</v>
      </c>
      <c r="F222" s="8">
        <v>6.63</v>
      </c>
      <c r="G222" s="8">
        <v>51</v>
      </c>
      <c r="H222" s="8">
        <v>0.16500000000000001</v>
      </c>
      <c r="I222" s="8" t="s">
        <v>165</v>
      </c>
      <c r="J222" s="4"/>
      <c r="K222" s="4"/>
    </row>
    <row r="223" spans="1:11" ht="28.5" customHeight="1" thickBot="1">
      <c r="A223" s="17" t="s">
        <v>24</v>
      </c>
      <c r="B223" s="18"/>
      <c r="C223" s="8">
        <v>180</v>
      </c>
      <c r="D223" s="8">
        <v>3.67</v>
      </c>
      <c r="E223" s="8">
        <v>3.19</v>
      </c>
      <c r="F223" s="8">
        <v>15.82</v>
      </c>
      <c r="G223" s="8">
        <v>107</v>
      </c>
      <c r="H223" s="8">
        <v>1.5209999999999999</v>
      </c>
      <c r="I223" s="8" t="s">
        <v>48</v>
      </c>
      <c r="J223" s="8"/>
      <c r="K223" s="8"/>
    </row>
    <row r="224" spans="1:11" ht="26.25" customHeight="1" thickBot="1">
      <c r="A224" s="17" t="s">
        <v>16</v>
      </c>
      <c r="B224" s="18"/>
      <c r="C224" s="8">
        <v>30</v>
      </c>
      <c r="D224" s="8">
        <v>2.37</v>
      </c>
      <c r="E224" s="8">
        <v>0.3</v>
      </c>
      <c r="F224" s="8">
        <v>14.49</v>
      </c>
      <c r="G224" s="8">
        <v>71</v>
      </c>
      <c r="H224" s="8">
        <v>0</v>
      </c>
      <c r="I224" s="8"/>
      <c r="J224" s="4"/>
      <c r="K224" s="4"/>
    </row>
    <row r="225" spans="1:11" ht="19.5" thickBot="1">
      <c r="A225" s="17"/>
      <c r="B225" s="18"/>
      <c r="C225" s="8"/>
      <c r="D225" s="8"/>
      <c r="E225" s="8"/>
      <c r="F225" s="8"/>
      <c r="G225" s="8"/>
      <c r="H225" s="8"/>
      <c r="I225" s="8"/>
      <c r="J225" s="4"/>
      <c r="K225" s="4"/>
    </row>
    <row r="226" spans="1:11" ht="19.5" thickBot="1">
      <c r="A226" s="19" t="s">
        <v>13</v>
      </c>
      <c r="B226" s="20"/>
      <c r="C226" s="9">
        <f t="shared" ref="C226:H226" si="22">SUM(C221:C225)</f>
        <v>440</v>
      </c>
      <c r="D226" s="9">
        <f t="shared" si="22"/>
        <v>14.870000000000001</v>
      </c>
      <c r="E226" s="9">
        <f t="shared" si="22"/>
        <v>20.520000000000003</v>
      </c>
      <c r="F226" s="9">
        <f t="shared" si="22"/>
        <v>79.070000000000007</v>
      </c>
      <c r="G226" s="9">
        <f t="shared" si="22"/>
        <v>602</v>
      </c>
      <c r="H226" s="9">
        <f t="shared" si="22"/>
        <v>1.8559999999999999</v>
      </c>
      <c r="I226" s="8"/>
      <c r="J226" s="4"/>
      <c r="K226" s="4"/>
    </row>
    <row r="227" spans="1:11" ht="19.5" thickBot="1">
      <c r="A227" s="19"/>
      <c r="B227" s="20"/>
      <c r="C227" s="8"/>
      <c r="D227" s="8"/>
      <c r="E227" s="8"/>
      <c r="F227" s="8"/>
      <c r="G227" s="8"/>
      <c r="H227" s="8"/>
      <c r="I227" s="8"/>
      <c r="J227" s="4"/>
      <c r="K227" s="4"/>
    </row>
    <row r="228" spans="1:11" ht="19.5" customHeight="1" thickBot="1">
      <c r="A228" s="19" t="s">
        <v>19</v>
      </c>
      <c r="B228" s="20"/>
      <c r="C228" s="9">
        <f t="shared" ref="C228:H228" si="23">C226+C218+C208+C203</f>
        <v>1692</v>
      </c>
      <c r="D228" s="9">
        <f t="shared" si="23"/>
        <v>53.301000000000002</v>
      </c>
      <c r="E228" s="9">
        <f t="shared" si="23"/>
        <v>62.655999999999999</v>
      </c>
      <c r="F228" s="9">
        <f t="shared" si="23"/>
        <v>213.38</v>
      </c>
      <c r="G228" s="9">
        <f t="shared" si="23"/>
        <v>1689.126</v>
      </c>
      <c r="H228" s="9">
        <f t="shared" si="23"/>
        <v>32.900000000000006</v>
      </c>
      <c r="I228" s="8"/>
      <c r="J228" s="4"/>
      <c r="K228" s="4"/>
    </row>
    <row r="229" spans="1:11" ht="19.5" thickBot="1">
      <c r="A229" s="19"/>
      <c r="B229" s="20"/>
      <c r="C229" s="9"/>
      <c r="D229" s="9"/>
      <c r="E229" s="9"/>
      <c r="F229" s="9"/>
      <c r="G229" s="9"/>
      <c r="H229" s="8"/>
      <c r="I229" s="8"/>
      <c r="J229" s="4"/>
      <c r="K229" s="4"/>
    </row>
    <row r="230" spans="1:11" ht="18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 ht="18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 ht="19.5" thickBo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 ht="56.25">
      <c r="A233" s="6" t="s">
        <v>0</v>
      </c>
      <c r="B233" s="21" t="s">
        <v>2</v>
      </c>
      <c r="C233" s="21" t="s">
        <v>3</v>
      </c>
      <c r="D233" s="30" t="s">
        <v>4</v>
      </c>
      <c r="E233" s="31"/>
      <c r="F233" s="32"/>
      <c r="G233" s="21" t="s">
        <v>5</v>
      </c>
      <c r="H233" s="21" t="s">
        <v>6</v>
      </c>
      <c r="I233" s="21" t="s">
        <v>7</v>
      </c>
      <c r="J233" s="4"/>
      <c r="K233" s="4"/>
    </row>
    <row r="234" spans="1:11" ht="19.5" thickBot="1">
      <c r="A234" s="7" t="s">
        <v>1</v>
      </c>
      <c r="B234" s="22"/>
      <c r="C234" s="22"/>
      <c r="D234" s="33"/>
      <c r="E234" s="34"/>
      <c r="F234" s="35"/>
      <c r="G234" s="22"/>
      <c r="H234" s="22"/>
      <c r="I234" s="22"/>
      <c r="J234" s="4"/>
      <c r="K234" s="4"/>
    </row>
    <row r="235" spans="1:11" ht="19.5" thickBot="1">
      <c r="A235" s="23" t="s">
        <v>94</v>
      </c>
      <c r="B235" s="24"/>
      <c r="C235" s="8" t="s">
        <v>8</v>
      </c>
      <c r="D235" s="9" t="s">
        <v>9</v>
      </c>
      <c r="E235" s="9" t="s">
        <v>10</v>
      </c>
      <c r="F235" s="9" t="s">
        <v>11</v>
      </c>
      <c r="G235" s="8"/>
      <c r="H235" s="8"/>
      <c r="I235" s="8"/>
      <c r="J235" s="4"/>
      <c r="K235" s="4"/>
    </row>
    <row r="236" spans="1:11" ht="19.5" thickBot="1">
      <c r="A236" s="19" t="s">
        <v>12</v>
      </c>
      <c r="B236" s="20"/>
      <c r="C236" s="10"/>
      <c r="D236" s="8"/>
      <c r="E236" s="8"/>
      <c r="F236" s="8"/>
      <c r="G236" s="8"/>
      <c r="H236" s="8"/>
      <c r="I236" s="8"/>
      <c r="J236" s="4"/>
      <c r="K236" s="4"/>
    </row>
    <row r="237" spans="1:11" ht="39.75" customHeight="1" thickBot="1">
      <c r="A237" s="17" t="s">
        <v>137</v>
      </c>
      <c r="B237" s="18"/>
      <c r="C237" s="8">
        <v>200</v>
      </c>
      <c r="D237" s="8">
        <v>5.92</v>
      </c>
      <c r="E237" s="8">
        <v>6.27</v>
      </c>
      <c r="F237" s="8">
        <v>27.08</v>
      </c>
      <c r="G237" s="8">
        <v>188.91</v>
      </c>
      <c r="H237" s="8">
        <v>0.5</v>
      </c>
      <c r="I237" s="8" t="s">
        <v>47</v>
      </c>
      <c r="J237" s="4"/>
      <c r="K237" s="4"/>
    </row>
    <row r="238" spans="1:11" ht="19.5" thickBot="1">
      <c r="A238" s="17" t="s">
        <v>68</v>
      </c>
      <c r="B238" s="18"/>
      <c r="C238" s="8">
        <v>180</v>
      </c>
      <c r="D238" s="11">
        <v>4.1219999999999999</v>
      </c>
      <c r="E238" s="12">
        <v>4.5359999999999996</v>
      </c>
      <c r="F238" s="12">
        <v>19.350000000000001</v>
      </c>
      <c r="G238" s="12">
        <v>130.80600000000001</v>
      </c>
      <c r="H238" s="8">
        <v>6.6239999999999997</v>
      </c>
      <c r="I238" s="8" t="s">
        <v>46</v>
      </c>
      <c r="J238" s="4"/>
      <c r="K238" s="4"/>
    </row>
    <row r="239" spans="1:11" ht="30.75" customHeight="1" thickBot="1">
      <c r="A239" s="17" t="s">
        <v>16</v>
      </c>
      <c r="B239" s="18"/>
      <c r="C239" s="8">
        <v>30</v>
      </c>
      <c r="D239" s="8">
        <v>2.37</v>
      </c>
      <c r="E239" s="8">
        <v>0.3</v>
      </c>
      <c r="F239" s="8">
        <v>14.49</v>
      </c>
      <c r="G239" s="8">
        <v>71</v>
      </c>
      <c r="H239" s="8">
        <v>0</v>
      </c>
      <c r="I239" s="8"/>
      <c r="J239" s="4"/>
      <c r="K239" s="4"/>
    </row>
    <row r="240" spans="1:11" ht="21" customHeight="1" thickBot="1">
      <c r="A240" s="17" t="s">
        <v>37</v>
      </c>
      <c r="B240" s="18"/>
      <c r="C240" s="8">
        <v>5</v>
      </c>
      <c r="D240" s="8">
        <v>2.5000000000000001E-2</v>
      </c>
      <c r="E240" s="8">
        <v>4.125</v>
      </c>
      <c r="F240" s="8">
        <v>0.04</v>
      </c>
      <c r="G240" s="8">
        <v>37.4</v>
      </c>
      <c r="H240" s="8">
        <v>0</v>
      </c>
      <c r="I240" s="8"/>
      <c r="J240" s="4"/>
      <c r="K240" s="4"/>
    </row>
    <row r="241" spans="1:11" ht="21" customHeight="1" thickBot="1">
      <c r="A241" s="13" t="s">
        <v>83</v>
      </c>
      <c r="B241" s="16" t="s">
        <v>146</v>
      </c>
      <c r="C241" s="8">
        <v>18</v>
      </c>
      <c r="D241" s="8">
        <v>3.48</v>
      </c>
      <c r="E241" s="8">
        <v>4.43</v>
      </c>
      <c r="F241" s="8"/>
      <c r="G241" s="8">
        <v>54</v>
      </c>
      <c r="H241" s="8"/>
      <c r="I241" s="8" t="s">
        <v>56</v>
      </c>
      <c r="J241" s="4"/>
      <c r="K241" s="4"/>
    </row>
    <row r="242" spans="1:11" ht="21" customHeight="1" thickBot="1">
      <c r="A242" s="19" t="s">
        <v>13</v>
      </c>
      <c r="B242" s="20"/>
      <c r="C242" s="9">
        <f t="shared" ref="C242:H242" si="24">SUM(C237:C241)</f>
        <v>433</v>
      </c>
      <c r="D242" s="9">
        <f t="shared" si="24"/>
        <v>15.917</v>
      </c>
      <c r="E242" s="9">
        <f t="shared" si="24"/>
        <v>19.661000000000001</v>
      </c>
      <c r="F242" s="9">
        <f t="shared" si="24"/>
        <v>60.96</v>
      </c>
      <c r="G242" s="9">
        <f t="shared" si="24"/>
        <v>482.11599999999999</v>
      </c>
      <c r="H242" s="9">
        <f t="shared" si="24"/>
        <v>7.1239999999999997</v>
      </c>
      <c r="I242" s="8"/>
      <c r="J242" s="4"/>
      <c r="K242" s="4"/>
    </row>
    <row r="243" spans="1:11" ht="19.5" thickBot="1">
      <c r="A243" s="28"/>
      <c r="B243" s="29"/>
      <c r="C243" s="8"/>
      <c r="D243" s="8"/>
      <c r="E243" s="8"/>
      <c r="F243" s="8"/>
      <c r="G243" s="8"/>
      <c r="H243" s="8"/>
      <c r="I243" s="8"/>
      <c r="J243" s="4"/>
      <c r="K243" s="4"/>
    </row>
    <row r="244" spans="1:11" ht="24.75" customHeight="1" thickBot="1">
      <c r="A244" s="19" t="s">
        <v>14</v>
      </c>
      <c r="B244" s="20"/>
      <c r="C244" s="8"/>
      <c r="D244" s="8"/>
      <c r="E244" s="8"/>
      <c r="F244" s="8"/>
      <c r="G244" s="8"/>
      <c r="H244" s="8"/>
      <c r="I244" s="8"/>
      <c r="J244" s="4"/>
      <c r="K244" s="4"/>
    </row>
    <row r="245" spans="1:11" ht="19.5" thickBot="1">
      <c r="A245" s="17" t="s">
        <v>67</v>
      </c>
      <c r="B245" s="18"/>
      <c r="C245" s="8">
        <v>150</v>
      </c>
      <c r="D245" s="8">
        <v>3.48</v>
      </c>
      <c r="E245" s="8">
        <v>3</v>
      </c>
      <c r="F245" s="8">
        <v>4.8</v>
      </c>
      <c r="G245" s="8">
        <v>60</v>
      </c>
      <c r="H245" s="8">
        <v>0.84</v>
      </c>
      <c r="I245" s="8" t="s">
        <v>52</v>
      </c>
      <c r="J245" s="4"/>
      <c r="K245" s="4"/>
    </row>
    <row r="246" spans="1:11" ht="19.5" thickBot="1">
      <c r="A246" s="26"/>
      <c r="B246" s="27"/>
      <c r="C246" s="9"/>
      <c r="D246" s="9"/>
      <c r="E246" s="9"/>
      <c r="F246" s="9"/>
      <c r="G246" s="9"/>
      <c r="H246" s="8"/>
      <c r="I246" s="8"/>
      <c r="J246" s="4"/>
      <c r="K246" s="4"/>
    </row>
    <row r="247" spans="1:11" ht="19.5" thickBot="1">
      <c r="A247" s="19" t="s">
        <v>13</v>
      </c>
      <c r="B247" s="20"/>
      <c r="C247" s="9">
        <f t="shared" ref="C247:H247" si="25">SUM(C245:C246)</f>
        <v>150</v>
      </c>
      <c r="D247" s="9">
        <f t="shared" si="25"/>
        <v>3.48</v>
      </c>
      <c r="E247" s="9">
        <f t="shared" si="25"/>
        <v>3</v>
      </c>
      <c r="F247" s="9">
        <f t="shared" si="25"/>
        <v>4.8</v>
      </c>
      <c r="G247" s="9">
        <f t="shared" si="25"/>
        <v>60</v>
      </c>
      <c r="H247" s="9">
        <f t="shared" si="25"/>
        <v>0.84</v>
      </c>
      <c r="I247" s="8"/>
      <c r="J247" s="4"/>
      <c r="K247" s="4"/>
    </row>
    <row r="248" spans="1:11" ht="19.5" thickBot="1">
      <c r="A248" s="28"/>
      <c r="B248" s="29"/>
      <c r="C248" s="8"/>
      <c r="D248" s="8"/>
      <c r="E248" s="8"/>
      <c r="F248" s="8"/>
      <c r="G248" s="8"/>
      <c r="H248" s="8"/>
      <c r="I248" s="8"/>
      <c r="J248" s="4"/>
      <c r="K248" s="4"/>
    </row>
    <row r="249" spans="1:11" ht="19.5" thickBot="1">
      <c r="A249" s="19" t="s">
        <v>15</v>
      </c>
      <c r="B249" s="20"/>
      <c r="C249" s="8"/>
      <c r="D249" s="8"/>
      <c r="E249" s="8"/>
      <c r="F249" s="8"/>
      <c r="G249" s="8"/>
      <c r="H249" s="8"/>
      <c r="I249" s="8"/>
      <c r="J249" s="4"/>
      <c r="K249" s="4"/>
    </row>
    <row r="250" spans="1:11" ht="60" customHeight="1" thickBot="1">
      <c r="A250" s="17" t="s">
        <v>145</v>
      </c>
      <c r="B250" s="18"/>
      <c r="C250" s="8" t="s">
        <v>113</v>
      </c>
      <c r="D250" s="8">
        <v>0.87</v>
      </c>
      <c r="E250" s="8">
        <v>1.1399999999999999</v>
      </c>
      <c r="F250" s="8">
        <v>5.72</v>
      </c>
      <c r="G250" s="8">
        <v>36.6</v>
      </c>
      <c r="H250" s="8">
        <v>3.3</v>
      </c>
      <c r="I250" s="8" t="s">
        <v>49</v>
      </c>
      <c r="J250" s="4"/>
      <c r="K250" s="4"/>
    </row>
    <row r="251" spans="1:11" ht="42.75" customHeight="1" thickBot="1">
      <c r="A251" s="17" t="s">
        <v>123</v>
      </c>
      <c r="B251" s="18"/>
      <c r="C251" s="8">
        <v>200</v>
      </c>
      <c r="D251" s="12">
        <v>3.32</v>
      </c>
      <c r="E251" s="12">
        <v>6.62</v>
      </c>
      <c r="F251" s="12">
        <v>20.32</v>
      </c>
      <c r="G251" s="12">
        <v>154</v>
      </c>
      <c r="H251" s="12">
        <v>2.2799999999999998</v>
      </c>
      <c r="I251" s="8" t="s">
        <v>65</v>
      </c>
      <c r="J251" s="4"/>
      <c r="K251" s="4"/>
    </row>
    <row r="252" spans="1:11" ht="57" customHeight="1" thickBot="1">
      <c r="A252" s="3" t="s">
        <v>130</v>
      </c>
      <c r="B252" s="12" t="s">
        <v>131</v>
      </c>
      <c r="C252" s="8">
        <v>80</v>
      </c>
      <c r="D252" s="8">
        <v>11.08</v>
      </c>
      <c r="E252" s="8">
        <v>12.41</v>
      </c>
      <c r="F252" s="8">
        <v>14.63</v>
      </c>
      <c r="G252" s="8">
        <v>223</v>
      </c>
      <c r="H252" s="8">
        <v>1.1299999999999999</v>
      </c>
      <c r="I252" s="8" t="s">
        <v>69</v>
      </c>
      <c r="J252" s="4"/>
      <c r="K252" s="4"/>
    </row>
    <row r="253" spans="1:11" ht="36" customHeight="1" thickBot="1">
      <c r="A253" s="17" t="s">
        <v>132</v>
      </c>
      <c r="B253" s="18"/>
      <c r="C253" s="8">
        <v>150</v>
      </c>
      <c r="D253" s="8">
        <v>0.33</v>
      </c>
      <c r="E253" s="8">
        <v>1.4999999999999999E-2</v>
      </c>
      <c r="F253" s="8">
        <v>20.07</v>
      </c>
      <c r="G253" s="8">
        <v>85.5</v>
      </c>
      <c r="H253" s="8">
        <v>0.3</v>
      </c>
      <c r="I253" s="8" t="s">
        <v>42</v>
      </c>
      <c r="J253" s="4"/>
      <c r="K253" s="4"/>
    </row>
    <row r="254" spans="1:11" ht="39.75" hidden="1" customHeight="1" thickBot="1">
      <c r="A254" s="17" t="s">
        <v>16</v>
      </c>
      <c r="B254" s="18"/>
      <c r="C254" s="8">
        <v>14</v>
      </c>
      <c r="D254" s="8">
        <v>1.0900000000000001</v>
      </c>
      <c r="E254" s="8">
        <v>0.14000000000000001</v>
      </c>
      <c r="F254" s="8">
        <v>6.72</v>
      </c>
      <c r="G254" s="8">
        <v>33.130000000000003</v>
      </c>
      <c r="H254" s="8"/>
      <c r="I254" s="8"/>
      <c r="J254" s="4"/>
      <c r="K254" s="4"/>
    </row>
    <row r="255" spans="1:11" ht="35.25" customHeight="1" thickBot="1">
      <c r="A255" s="17" t="s">
        <v>17</v>
      </c>
      <c r="B255" s="25"/>
      <c r="C255" s="8">
        <v>45</v>
      </c>
      <c r="D255" s="8">
        <v>2.97</v>
      </c>
      <c r="E255" s="8">
        <v>0.54</v>
      </c>
      <c r="F255" s="8">
        <v>15.03</v>
      </c>
      <c r="G255" s="8">
        <v>77.62</v>
      </c>
      <c r="H255" s="8"/>
      <c r="I255" s="8"/>
      <c r="J255" s="4"/>
      <c r="K255" s="4"/>
    </row>
    <row r="256" spans="1:11" ht="34.5" customHeight="1" thickBot="1">
      <c r="A256" s="17" t="s">
        <v>16</v>
      </c>
      <c r="B256" s="18"/>
      <c r="C256" s="8">
        <v>12</v>
      </c>
      <c r="D256" s="8">
        <v>0.93</v>
      </c>
      <c r="E256" s="8">
        <v>0.12</v>
      </c>
      <c r="F256" s="8">
        <v>5.76</v>
      </c>
      <c r="G256" s="8">
        <v>28.4</v>
      </c>
      <c r="H256" s="8"/>
      <c r="I256" s="8"/>
      <c r="J256" s="4"/>
      <c r="K256" s="4"/>
    </row>
    <row r="257" spans="1:11" ht="30" customHeight="1" thickBot="1">
      <c r="A257" s="19" t="s">
        <v>13</v>
      </c>
      <c r="B257" s="20"/>
      <c r="C257" s="9">
        <f t="shared" ref="C257:H257" si="26">SUM(C250:C256)</f>
        <v>501</v>
      </c>
      <c r="D257" s="9">
        <f t="shared" si="26"/>
        <v>20.59</v>
      </c>
      <c r="E257" s="9">
        <f t="shared" si="26"/>
        <v>20.985000000000003</v>
      </c>
      <c r="F257" s="9">
        <f t="shared" si="26"/>
        <v>88.250000000000014</v>
      </c>
      <c r="G257" s="9">
        <f t="shared" si="26"/>
        <v>638.25</v>
      </c>
      <c r="H257" s="9">
        <f t="shared" si="26"/>
        <v>7.01</v>
      </c>
      <c r="I257" s="8"/>
      <c r="J257" s="4"/>
      <c r="K257" s="4"/>
    </row>
    <row r="258" spans="1:11" ht="16.5" customHeight="1" thickBot="1">
      <c r="A258" s="17"/>
      <c r="B258" s="18"/>
      <c r="C258" s="8"/>
      <c r="D258" s="8"/>
      <c r="E258" s="8"/>
      <c r="F258" s="8"/>
      <c r="G258" s="8"/>
      <c r="H258" s="8"/>
      <c r="I258" s="8"/>
      <c r="J258" s="4"/>
      <c r="K258" s="4"/>
    </row>
    <row r="259" spans="1:11" ht="27" customHeight="1" thickBot="1">
      <c r="A259" s="19" t="s">
        <v>25</v>
      </c>
      <c r="B259" s="20"/>
      <c r="C259" s="8"/>
      <c r="D259" s="8"/>
      <c r="E259" s="8"/>
      <c r="F259" s="8"/>
      <c r="G259" s="8"/>
      <c r="H259" s="8"/>
      <c r="I259" s="8"/>
      <c r="J259" s="4"/>
      <c r="K259" s="4"/>
    </row>
    <row r="260" spans="1:11" ht="43.5" customHeight="1" thickBot="1">
      <c r="A260" s="17" t="s">
        <v>138</v>
      </c>
      <c r="B260" s="18"/>
      <c r="C260" s="8">
        <v>200</v>
      </c>
      <c r="D260" s="8">
        <v>2.88</v>
      </c>
      <c r="E260" s="8">
        <v>2.61</v>
      </c>
      <c r="F260" s="8">
        <v>9.1199999999999992</v>
      </c>
      <c r="G260" s="8">
        <v>73.8</v>
      </c>
      <c r="H260" s="8">
        <v>0.46</v>
      </c>
      <c r="I260" s="8" t="s">
        <v>72</v>
      </c>
      <c r="J260" s="8"/>
      <c r="K260" s="4"/>
    </row>
    <row r="261" spans="1:11" ht="36" customHeight="1" thickBot="1">
      <c r="A261" s="17" t="s">
        <v>155</v>
      </c>
      <c r="B261" s="18"/>
      <c r="C261" s="8">
        <v>80</v>
      </c>
      <c r="D261" s="8">
        <v>3.67</v>
      </c>
      <c r="E261" s="8">
        <v>5.65</v>
      </c>
      <c r="F261" s="8">
        <v>20.12</v>
      </c>
      <c r="G261" s="8">
        <v>146</v>
      </c>
      <c r="H261" s="8">
        <v>0.11</v>
      </c>
      <c r="I261" s="8" t="s">
        <v>156</v>
      </c>
      <c r="J261" s="4"/>
      <c r="K261" s="4"/>
    </row>
    <row r="262" spans="1:11" ht="29.25" customHeight="1" thickBot="1">
      <c r="A262" s="17" t="s">
        <v>20</v>
      </c>
      <c r="B262" s="18"/>
      <c r="C262" s="8">
        <v>180</v>
      </c>
      <c r="D262" s="11">
        <v>3.67</v>
      </c>
      <c r="E262" s="12">
        <v>3.19</v>
      </c>
      <c r="F262" s="12">
        <v>15.82</v>
      </c>
      <c r="G262" s="12">
        <v>107</v>
      </c>
      <c r="H262" s="12">
        <v>1.5209999999999999</v>
      </c>
      <c r="I262" s="8" t="s">
        <v>35</v>
      </c>
      <c r="J262" s="4"/>
      <c r="K262" s="4"/>
    </row>
    <row r="263" spans="1:11" ht="25.5" customHeight="1" thickBot="1">
      <c r="A263" s="17" t="s">
        <v>16</v>
      </c>
      <c r="B263" s="18"/>
      <c r="C263" s="8">
        <v>30</v>
      </c>
      <c r="D263" s="8">
        <v>2.37</v>
      </c>
      <c r="E263" s="8">
        <v>0.3</v>
      </c>
      <c r="F263" s="8">
        <v>14.49</v>
      </c>
      <c r="G263" s="8">
        <v>71</v>
      </c>
      <c r="H263" s="8">
        <v>0</v>
      </c>
      <c r="I263" s="8"/>
      <c r="J263" s="4"/>
      <c r="K263" s="4"/>
    </row>
    <row r="264" spans="1:11" ht="25.5" customHeight="1" thickBot="1">
      <c r="A264" s="17"/>
      <c r="B264" s="18"/>
      <c r="C264" s="8"/>
      <c r="D264" s="8"/>
      <c r="E264" s="8"/>
      <c r="F264" s="8"/>
      <c r="G264" s="8"/>
      <c r="H264" s="8"/>
      <c r="I264" s="8"/>
      <c r="J264" s="4"/>
      <c r="K264" s="4"/>
    </row>
    <row r="265" spans="1:11" ht="21.75" customHeight="1" thickBot="1">
      <c r="A265" s="19" t="s">
        <v>13</v>
      </c>
      <c r="B265" s="20"/>
      <c r="C265" s="9">
        <f t="shared" ref="C265:H265" si="27">C260+C261+C262+C263+C264</f>
        <v>490</v>
      </c>
      <c r="D265" s="9">
        <f t="shared" si="27"/>
        <v>12.59</v>
      </c>
      <c r="E265" s="9">
        <f t="shared" si="27"/>
        <v>11.75</v>
      </c>
      <c r="F265" s="9">
        <f t="shared" si="27"/>
        <v>59.550000000000004</v>
      </c>
      <c r="G265" s="9">
        <f t="shared" si="27"/>
        <v>397.8</v>
      </c>
      <c r="H265" s="9">
        <f t="shared" si="27"/>
        <v>2.0910000000000002</v>
      </c>
      <c r="I265" s="8"/>
      <c r="J265" s="4"/>
      <c r="K265" s="4"/>
    </row>
    <row r="266" spans="1:11" ht="19.5" thickBot="1">
      <c r="A266" s="19"/>
      <c r="B266" s="20"/>
      <c r="C266" s="8"/>
      <c r="D266" s="8"/>
      <c r="E266" s="8"/>
      <c r="F266" s="8"/>
      <c r="G266" s="8"/>
      <c r="H266" s="8"/>
      <c r="I266" s="8"/>
      <c r="J266" s="4"/>
      <c r="K266" s="4"/>
    </row>
    <row r="267" spans="1:11" ht="19.5" thickBot="1">
      <c r="A267" s="19" t="s">
        <v>19</v>
      </c>
      <c r="B267" s="20"/>
      <c r="C267" s="9">
        <f t="shared" ref="C267:H267" si="28">C265+C257+C247+C242</f>
        <v>1574</v>
      </c>
      <c r="D267" s="9">
        <f t="shared" si="28"/>
        <v>52.576999999999998</v>
      </c>
      <c r="E267" s="9">
        <f t="shared" si="28"/>
        <v>55.396000000000001</v>
      </c>
      <c r="F267" s="9">
        <f t="shared" si="28"/>
        <v>213.56000000000003</v>
      </c>
      <c r="G267" s="9">
        <f t="shared" si="28"/>
        <v>1578.1659999999999</v>
      </c>
      <c r="H267" s="9">
        <f t="shared" si="28"/>
        <v>17.064999999999998</v>
      </c>
      <c r="I267" s="8"/>
      <c r="J267" s="4"/>
      <c r="K267" s="4"/>
    </row>
    <row r="268" spans="1:11" ht="19.5" thickBot="1">
      <c r="A268" s="19"/>
      <c r="B268" s="20"/>
      <c r="C268" s="9"/>
      <c r="D268" s="9"/>
      <c r="E268" s="9"/>
      <c r="F268" s="9"/>
      <c r="G268" s="9"/>
      <c r="H268" s="8"/>
      <c r="I268" s="8"/>
      <c r="J268" s="4"/>
      <c r="K268" s="4"/>
    </row>
    <row r="269" spans="1:11" ht="18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 ht="18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 ht="18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 ht="19.5" thickBo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 ht="56.25">
      <c r="A273" s="6" t="s">
        <v>0</v>
      </c>
      <c r="B273" s="21" t="s">
        <v>2</v>
      </c>
      <c r="C273" s="21" t="s">
        <v>3</v>
      </c>
      <c r="D273" s="30" t="s">
        <v>4</v>
      </c>
      <c r="E273" s="31"/>
      <c r="F273" s="32"/>
      <c r="G273" s="21" t="s">
        <v>5</v>
      </c>
      <c r="H273" s="21" t="s">
        <v>6</v>
      </c>
      <c r="I273" s="21" t="s">
        <v>7</v>
      </c>
      <c r="J273" s="4"/>
      <c r="K273" s="4"/>
    </row>
    <row r="274" spans="1:11" ht="19.5" thickBot="1">
      <c r="A274" s="7" t="s">
        <v>1</v>
      </c>
      <c r="B274" s="22"/>
      <c r="C274" s="22"/>
      <c r="D274" s="33"/>
      <c r="E274" s="34"/>
      <c r="F274" s="35"/>
      <c r="G274" s="22"/>
      <c r="H274" s="22"/>
      <c r="I274" s="22"/>
      <c r="J274" s="4"/>
      <c r="K274" s="4"/>
    </row>
    <row r="275" spans="1:11" ht="19.5" thickBot="1">
      <c r="A275" s="23" t="s">
        <v>26</v>
      </c>
      <c r="B275" s="24"/>
      <c r="C275" s="8" t="s">
        <v>8</v>
      </c>
      <c r="D275" s="9" t="s">
        <v>9</v>
      </c>
      <c r="E275" s="9" t="s">
        <v>10</v>
      </c>
      <c r="F275" s="9" t="s">
        <v>11</v>
      </c>
      <c r="G275" s="8"/>
      <c r="H275" s="8"/>
      <c r="I275" s="8"/>
      <c r="J275" s="4"/>
      <c r="K275" s="4"/>
    </row>
    <row r="276" spans="1:11" ht="19.5" thickBot="1">
      <c r="A276" s="19" t="s">
        <v>12</v>
      </c>
      <c r="B276" s="20"/>
      <c r="C276" s="10"/>
      <c r="D276" s="8"/>
      <c r="E276" s="8"/>
      <c r="F276" s="8"/>
      <c r="G276" s="8"/>
      <c r="H276" s="8"/>
      <c r="I276" s="8"/>
      <c r="J276" s="4"/>
      <c r="K276" s="4"/>
    </row>
    <row r="277" spans="1:11" ht="43.5" customHeight="1" thickBot="1">
      <c r="A277" s="17" t="s">
        <v>79</v>
      </c>
      <c r="B277" s="18"/>
      <c r="C277" s="8">
        <v>200</v>
      </c>
      <c r="D277" s="8">
        <v>3.23</v>
      </c>
      <c r="E277" s="8">
        <v>0.48</v>
      </c>
      <c r="F277" s="8">
        <v>0.48</v>
      </c>
      <c r="G277" s="8">
        <v>132</v>
      </c>
      <c r="H277" s="8">
        <v>0</v>
      </c>
      <c r="I277" s="8" t="s">
        <v>34</v>
      </c>
      <c r="J277" s="4"/>
      <c r="K277" s="4"/>
    </row>
    <row r="278" spans="1:11" ht="40.5" customHeight="1" thickBot="1">
      <c r="A278" s="17" t="s">
        <v>139</v>
      </c>
      <c r="B278" s="18"/>
      <c r="C278" s="8">
        <v>180</v>
      </c>
      <c r="D278" s="11">
        <v>2.85</v>
      </c>
      <c r="E278" s="12">
        <v>2.41</v>
      </c>
      <c r="F278" s="12">
        <v>14.36</v>
      </c>
      <c r="G278" s="12">
        <v>91</v>
      </c>
      <c r="H278" s="8">
        <v>1.35</v>
      </c>
      <c r="I278" s="8" t="s">
        <v>46</v>
      </c>
      <c r="J278" s="4"/>
      <c r="K278" s="4"/>
    </row>
    <row r="279" spans="1:11" ht="30.75" customHeight="1" thickBot="1">
      <c r="A279" s="17" t="s">
        <v>16</v>
      </c>
      <c r="B279" s="18"/>
      <c r="C279" s="8">
        <v>30</v>
      </c>
      <c r="D279" s="8">
        <v>2.37</v>
      </c>
      <c r="E279" s="8">
        <v>0.3</v>
      </c>
      <c r="F279" s="8">
        <v>14.49</v>
      </c>
      <c r="G279" s="8">
        <v>71</v>
      </c>
      <c r="H279" s="8">
        <v>0</v>
      </c>
      <c r="I279" s="8"/>
      <c r="J279" s="4"/>
      <c r="K279" s="4"/>
    </row>
    <row r="280" spans="1:11" ht="27.75" customHeight="1" thickBot="1">
      <c r="A280" s="17" t="s">
        <v>37</v>
      </c>
      <c r="B280" s="18"/>
      <c r="C280" s="8">
        <v>5</v>
      </c>
      <c r="D280" s="8">
        <v>2.5000000000000001E-2</v>
      </c>
      <c r="E280" s="8">
        <v>4.125</v>
      </c>
      <c r="F280" s="8">
        <v>0.04</v>
      </c>
      <c r="G280" s="8">
        <v>37.4</v>
      </c>
      <c r="H280" s="8">
        <v>0</v>
      </c>
      <c r="I280" s="8"/>
      <c r="J280" s="4"/>
      <c r="K280" s="4"/>
    </row>
    <row r="281" spans="1:11" ht="22.5" customHeight="1" thickBot="1">
      <c r="A281" s="19" t="s">
        <v>13</v>
      </c>
      <c r="B281" s="20"/>
      <c r="C281" s="9">
        <f t="shared" ref="C281:H281" si="29">SUM(C277:C280)</f>
        <v>415</v>
      </c>
      <c r="D281" s="9">
        <f t="shared" si="29"/>
        <v>8.4749999999999996</v>
      </c>
      <c r="E281" s="9">
        <f t="shared" si="29"/>
        <v>7.3149999999999995</v>
      </c>
      <c r="F281" s="9">
        <f t="shared" si="29"/>
        <v>29.369999999999997</v>
      </c>
      <c r="G281" s="9">
        <f t="shared" si="29"/>
        <v>331.4</v>
      </c>
      <c r="H281" s="9">
        <f t="shared" si="29"/>
        <v>1.35</v>
      </c>
      <c r="I281" s="8"/>
      <c r="J281" s="4"/>
      <c r="K281" s="4"/>
    </row>
    <row r="282" spans="1:11" ht="23.25" customHeight="1" thickBot="1">
      <c r="A282" s="28"/>
      <c r="B282" s="29"/>
      <c r="C282" s="8"/>
      <c r="D282" s="8"/>
      <c r="E282" s="8"/>
      <c r="F282" s="8"/>
      <c r="G282" s="8"/>
      <c r="H282" s="8"/>
      <c r="I282" s="8"/>
      <c r="J282" s="4"/>
      <c r="K282" s="4"/>
    </row>
    <row r="283" spans="1:11" ht="19.5" thickBot="1">
      <c r="A283" s="19" t="s">
        <v>14</v>
      </c>
      <c r="B283" s="20"/>
      <c r="C283" s="8"/>
      <c r="D283" s="8"/>
      <c r="E283" s="8"/>
      <c r="F283" s="8"/>
      <c r="G283" s="8"/>
      <c r="H283" s="8"/>
      <c r="I283" s="8"/>
      <c r="J283" s="4"/>
      <c r="K283" s="4"/>
    </row>
    <row r="284" spans="1:11" ht="19.5" thickBot="1">
      <c r="A284" s="17" t="s">
        <v>21</v>
      </c>
      <c r="B284" s="18"/>
      <c r="C284" s="8">
        <v>150</v>
      </c>
      <c r="D284" s="8">
        <v>3.48</v>
      </c>
      <c r="E284" s="8">
        <v>3</v>
      </c>
      <c r="F284" s="8">
        <v>4.8</v>
      </c>
      <c r="G284" s="8">
        <v>60</v>
      </c>
      <c r="H284" s="8">
        <v>0.84</v>
      </c>
      <c r="I284" s="8" t="s">
        <v>52</v>
      </c>
      <c r="J284" s="4"/>
      <c r="K284" s="4"/>
    </row>
    <row r="285" spans="1:11" ht="19.5" thickBot="1">
      <c r="A285" s="26"/>
      <c r="B285" s="27"/>
      <c r="C285" s="9"/>
      <c r="D285" s="9"/>
      <c r="E285" s="9"/>
      <c r="F285" s="9"/>
      <c r="G285" s="9"/>
      <c r="H285" s="8"/>
      <c r="I285" s="8"/>
      <c r="J285" s="4"/>
      <c r="K285" s="4"/>
    </row>
    <row r="286" spans="1:11" ht="19.5" thickBot="1">
      <c r="A286" s="19" t="s">
        <v>13</v>
      </c>
      <c r="B286" s="20"/>
      <c r="C286" s="9">
        <f t="shared" ref="C286:H286" si="30">SUM(C284:C285)</f>
        <v>150</v>
      </c>
      <c r="D286" s="9">
        <f t="shared" si="30"/>
        <v>3.48</v>
      </c>
      <c r="E286" s="9">
        <f t="shared" si="30"/>
        <v>3</v>
      </c>
      <c r="F286" s="9">
        <f t="shared" si="30"/>
        <v>4.8</v>
      </c>
      <c r="G286" s="9">
        <f t="shared" si="30"/>
        <v>60</v>
      </c>
      <c r="H286" s="9">
        <f t="shared" si="30"/>
        <v>0.84</v>
      </c>
      <c r="I286" s="8"/>
      <c r="J286" s="4"/>
      <c r="K286" s="4"/>
    </row>
    <row r="287" spans="1:11" ht="19.5" thickBot="1">
      <c r="A287" s="28"/>
      <c r="B287" s="29"/>
      <c r="C287" s="8"/>
      <c r="D287" s="8"/>
      <c r="E287" s="8"/>
      <c r="F287" s="8"/>
      <c r="G287" s="8"/>
      <c r="H287" s="8"/>
      <c r="I287" s="8"/>
      <c r="J287" s="4"/>
      <c r="K287" s="4"/>
    </row>
    <row r="288" spans="1:11" ht="19.5" thickBot="1">
      <c r="A288" s="19" t="s">
        <v>15</v>
      </c>
      <c r="B288" s="20"/>
      <c r="C288" s="8"/>
      <c r="D288" s="8"/>
      <c r="E288" s="8"/>
      <c r="F288" s="8"/>
      <c r="G288" s="8"/>
      <c r="H288" s="8"/>
      <c r="I288" s="8"/>
      <c r="J288" s="4"/>
      <c r="K288" s="4"/>
    </row>
    <row r="289" spans="1:11" ht="39" customHeight="1" thickBot="1">
      <c r="A289" s="17" t="s">
        <v>145</v>
      </c>
      <c r="B289" s="18"/>
      <c r="C289" s="8" t="s">
        <v>113</v>
      </c>
      <c r="D289" s="8">
        <v>8.36</v>
      </c>
      <c r="E289" s="8">
        <v>5.9</v>
      </c>
      <c r="F289" s="8">
        <v>14.48</v>
      </c>
      <c r="G289" s="8">
        <v>152.68</v>
      </c>
      <c r="H289" s="8">
        <v>6.6150000000000002</v>
      </c>
      <c r="I289" s="8" t="s">
        <v>49</v>
      </c>
      <c r="J289" s="4"/>
      <c r="K289" s="4"/>
    </row>
    <row r="290" spans="1:11" ht="32.25" customHeight="1" thickBot="1">
      <c r="A290" s="17" t="s">
        <v>121</v>
      </c>
      <c r="B290" s="18"/>
      <c r="C290" s="8">
        <v>200</v>
      </c>
      <c r="D290" s="8">
        <v>22.41</v>
      </c>
      <c r="E290" s="8">
        <v>14.91</v>
      </c>
      <c r="F290" s="8">
        <v>41.67</v>
      </c>
      <c r="G290" s="8">
        <v>388</v>
      </c>
      <c r="H290" s="8"/>
      <c r="I290" s="8" t="s">
        <v>122</v>
      </c>
      <c r="J290" s="4"/>
      <c r="K290" s="4"/>
    </row>
    <row r="291" spans="1:11" ht="39" customHeight="1" thickBot="1">
      <c r="A291" s="17" t="s">
        <v>132</v>
      </c>
      <c r="B291" s="18"/>
      <c r="C291" s="8">
        <v>150</v>
      </c>
      <c r="D291" s="8">
        <v>0.33</v>
      </c>
      <c r="E291" s="8">
        <v>1.4999999999999999E-2</v>
      </c>
      <c r="F291" s="8">
        <v>20.07</v>
      </c>
      <c r="G291" s="8">
        <v>85.5</v>
      </c>
      <c r="H291" s="8">
        <v>0.3</v>
      </c>
      <c r="I291" s="8" t="s">
        <v>42</v>
      </c>
      <c r="J291" s="4"/>
      <c r="K291" s="4"/>
    </row>
    <row r="292" spans="1:11" ht="29.25" customHeight="1" thickBot="1">
      <c r="A292" s="17" t="s">
        <v>16</v>
      </c>
      <c r="B292" s="18"/>
      <c r="C292" s="8">
        <v>12</v>
      </c>
      <c r="D292" s="8">
        <v>0.93</v>
      </c>
      <c r="E292" s="8">
        <v>0.12</v>
      </c>
      <c r="F292" s="8">
        <v>5.76</v>
      </c>
      <c r="G292" s="8">
        <v>28.4</v>
      </c>
      <c r="H292" s="8"/>
      <c r="I292" s="8"/>
      <c r="J292" s="4"/>
      <c r="K292" s="4"/>
    </row>
    <row r="293" spans="1:11" ht="20.25" customHeight="1" thickBot="1">
      <c r="A293" s="17" t="s">
        <v>17</v>
      </c>
      <c r="B293" s="25"/>
      <c r="C293" s="8">
        <v>45</v>
      </c>
      <c r="D293" s="8">
        <v>2.97</v>
      </c>
      <c r="E293" s="8">
        <v>0.54</v>
      </c>
      <c r="F293" s="8">
        <v>15.03</v>
      </c>
      <c r="G293" s="8">
        <v>77.62</v>
      </c>
      <c r="H293" s="8"/>
      <c r="I293" s="8"/>
      <c r="J293" s="4"/>
      <c r="K293" s="4"/>
    </row>
    <row r="294" spans="1:11" ht="42" customHeight="1" thickBot="1">
      <c r="A294" s="17" t="s">
        <v>81</v>
      </c>
      <c r="B294" s="25"/>
      <c r="C294" s="8">
        <v>80</v>
      </c>
      <c r="D294" s="8"/>
      <c r="E294" s="8">
        <v>6.09</v>
      </c>
      <c r="F294" s="8">
        <v>8.36</v>
      </c>
      <c r="G294" s="8">
        <v>94</v>
      </c>
      <c r="H294" s="8"/>
      <c r="I294" s="8" t="s">
        <v>80</v>
      </c>
      <c r="J294" s="4"/>
      <c r="K294" s="4"/>
    </row>
    <row r="295" spans="1:11" ht="22.5" customHeight="1" thickBot="1">
      <c r="A295" s="19" t="s">
        <v>13</v>
      </c>
      <c r="B295" s="20"/>
      <c r="C295" s="9">
        <v>487</v>
      </c>
      <c r="D295" s="9">
        <v>35.07</v>
      </c>
      <c r="E295" s="9">
        <v>27.577999999999999</v>
      </c>
      <c r="F295" s="9">
        <v>110.28</v>
      </c>
      <c r="G295" s="9">
        <v>843.3</v>
      </c>
      <c r="H295" s="9">
        <v>7.335</v>
      </c>
      <c r="I295" s="8"/>
      <c r="J295" s="4"/>
      <c r="K295" s="4"/>
    </row>
    <row r="296" spans="1:11" ht="19.5" thickBot="1">
      <c r="A296" s="17"/>
      <c r="B296" s="18"/>
      <c r="C296" s="8"/>
      <c r="D296" s="8"/>
      <c r="E296" s="8"/>
      <c r="F296" s="8"/>
      <c r="G296" s="8"/>
      <c r="H296" s="8"/>
      <c r="I296" s="8"/>
      <c r="J296" s="4"/>
      <c r="K296" s="4"/>
    </row>
    <row r="297" spans="1:11" ht="19.5" thickBot="1">
      <c r="A297" s="19" t="s">
        <v>25</v>
      </c>
      <c r="B297" s="20"/>
      <c r="C297" s="8"/>
      <c r="D297" s="8"/>
      <c r="E297" s="8"/>
      <c r="F297" s="8"/>
      <c r="G297" s="8"/>
      <c r="H297" s="8"/>
      <c r="I297" s="8"/>
      <c r="J297" s="4"/>
      <c r="K297" s="4"/>
    </row>
    <row r="298" spans="1:11" ht="38.25" customHeight="1" thickBot="1">
      <c r="A298" s="17" t="s">
        <v>152</v>
      </c>
      <c r="B298" s="18"/>
      <c r="C298" s="8">
        <v>200</v>
      </c>
      <c r="D298" s="8">
        <v>9.18</v>
      </c>
      <c r="E298" s="8">
        <v>19.66</v>
      </c>
      <c r="F298" s="8">
        <v>33.72</v>
      </c>
      <c r="G298" s="8">
        <v>349.2</v>
      </c>
      <c r="H298" s="8">
        <v>48.61</v>
      </c>
      <c r="I298" s="8" t="s">
        <v>153</v>
      </c>
      <c r="J298" s="4"/>
      <c r="K298" s="4"/>
    </row>
    <row r="299" spans="1:11" ht="19.5" thickBot="1">
      <c r="A299" s="17" t="s">
        <v>109</v>
      </c>
      <c r="B299" s="18"/>
      <c r="C299" s="8">
        <v>30</v>
      </c>
      <c r="D299" s="8">
        <v>2.06</v>
      </c>
      <c r="E299" s="8">
        <v>5.24</v>
      </c>
      <c r="F299" s="8">
        <v>709</v>
      </c>
      <c r="G299" s="8">
        <v>84</v>
      </c>
      <c r="H299" s="8">
        <v>0.33</v>
      </c>
      <c r="I299" s="8" t="s">
        <v>98</v>
      </c>
      <c r="J299" s="4"/>
      <c r="K299" s="4"/>
    </row>
    <row r="300" spans="1:11" ht="26.25" customHeight="1" thickBot="1">
      <c r="A300" s="17" t="s">
        <v>24</v>
      </c>
      <c r="B300" s="18"/>
      <c r="C300" s="8">
        <v>180</v>
      </c>
      <c r="D300" s="8">
        <v>0</v>
      </c>
      <c r="E300" s="8">
        <v>0</v>
      </c>
      <c r="F300" s="8">
        <v>17.64</v>
      </c>
      <c r="G300" s="8">
        <v>72</v>
      </c>
      <c r="H300" s="8">
        <v>27</v>
      </c>
      <c r="I300" s="8" t="s">
        <v>48</v>
      </c>
      <c r="J300" s="4"/>
      <c r="K300" s="4"/>
    </row>
    <row r="301" spans="1:11" ht="25.5" customHeight="1" thickBot="1">
      <c r="A301" s="17" t="s">
        <v>16</v>
      </c>
      <c r="B301" s="18"/>
      <c r="C301" s="8">
        <v>30</v>
      </c>
      <c r="D301" s="8">
        <v>2.37</v>
      </c>
      <c r="E301" s="8">
        <v>0.3</v>
      </c>
      <c r="F301" s="8">
        <v>14.49</v>
      </c>
      <c r="G301" s="8">
        <v>71</v>
      </c>
      <c r="H301" s="8">
        <v>0</v>
      </c>
      <c r="I301" s="8"/>
      <c r="J301" s="4"/>
      <c r="K301" s="4"/>
    </row>
    <row r="302" spans="1:11" ht="22.5" customHeight="1" thickBot="1">
      <c r="A302" s="17" t="s">
        <v>76</v>
      </c>
      <c r="B302" s="18"/>
      <c r="C302" s="8">
        <v>40</v>
      </c>
      <c r="D302" s="8">
        <v>5.0999999999999996</v>
      </c>
      <c r="E302" s="8">
        <v>4.5999999999999996</v>
      </c>
      <c r="F302" s="8">
        <v>0.3</v>
      </c>
      <c r="G302" s="8">
        <v>63</v>
      </c>
      <c r="H302" s="8">
        <v>0</v>
      </c>
      <c r="I302" s="8" t="s">
        <v>77</v>
      </c>
      <c r="J302" s="4"/>
      <c r="K302" s="4"/>
    </row>
    <row r="303" spans="1:11" ht="25.5" customHeight="1" thickBot="1">
      <c r="A303" s="19" t="s">
        <v>13</v>
      </c>
      <c r="B303" s="20"/>
      <c r="C303" s="9">
        <f>C298+C299+C300+C301+C302</f>
        <v>480</v>
      </c>
      <c r="D303" s="9">
        <f>D298+D299+D300+D301+D302</f>
        <v>18.71</v>
      </c>
      <c r="E303" s="9">
        <f>E298+E299+E300+E301+E302</f>
        <v>29.799999999999997</v>
      </c>
      <c r="F303" s="9">
        <f>F298+F299+F300+F301+F302</f>
        <v>775.15</v>
      </c>
      <c r="G303" s="9">
        <f>G298+G299+G300+G301+G302</f>
        <v>639.20000000000005</v>
      </c>
      <c r="H303" s="9">
        <v>46.64</v>
      </c>
      <c r="I303" s="8"/>
      <c r="J303" s="4"/>
      <c r="K303" s="4"/>
    </row>
    <row r="304" spans="1:11" ht="19.5" thickBot="1">
      <c r="A304" s="19"/>
      <c r="B304" s="20"/>
      <c r="C304" s="8"/>
      <c r="D304" s="8"/>
      <c r="E304" s="8"/>
      <c r="F304" s="8"/>
      <c r="G304" s="8"/>
      <c r="H304" s="8"/>
      <c r="I304" s="8"/>
      <c r="J304" s="4"/>
      <c r="K304" s="4"/>
    </row>
    <row r="305" spans="1:11" ht="19.5" thickBot="1">
      <c r="A305" s="19" t="s">
        <v>19</v>
      </c>
      <c r="B305" s="20"/>
      <c r="C305" s="9">
        <f t="shared" ref="C305:H305" si="31">C303+C295+C286+C281</f>
        <v>1532</v>
      </c>
      <c r="D305" s="9">
        <f t="shared" si="31"/>
        <v>65.734999999999999</v>
      </c>
      <c r="E305" s="9">
        <f t="shared" si="31"/>
        <v>67.692999999999998</v>
      </c>
      <c r="F305" s="9">
        <f t="shared" si="31"/>
        <v>919.59999999999991</v>
      </c>
      <c r="G305" s="9">
        <f t="shared" si="31"/>
        <v>1873.9</v>
      </c>
      <c r="H305" s="9">
        <f t="shared" si="31"/>
        <v>56.165000000000006</v>
      </c>
      <c r="I305" s="8"/>
      <c r="J305" s="4"/>
      <c r="K305" s="4"/>
    </row>
    <row r="306" spans="1:11" ht="19.5" thickBot="1">
      <c r="A306" s="19"/>
      <c r="B306" s="20"/>
      <c r="C306" s="9"/>
      <c r="D306" s="9"/>
      <c r="E306" s="9"/>
      <c r="F306" s="9"/>
      <c r="G306" s="9"/>
      <c r="H306" s="8"/>
      <c r="I306" s="8"/>
      <c r="J306" s="4"/>
      <c r="K306" s="4"/>
    </row>
    <row r="307" spans="1:11" ht="18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 ht="18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 ht="18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 ht="19.5" thickBo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 ht="28.5" customHeight="1">
      <c r="A311" s="6" t="s">
        <v>0</v>
      </c>
      <c r="B311" s="21" t="s">
        <v>2</v>
      </c>
      <c r="C311" s="21" t="s">
        <v>3</v>
      </c>
      <c r="D311" s="30" t="s">
        <v>4</v>
      </c>
      <c r="E311" s="31"/>
      <c r="F311" s="32"/>
      <c r="G311" s="21" t="s">
        <v>5</v>
      </c>
      <c r="H311" s="21" t="s">
        <v>6</v>
      </c>
      <c r="I311" s="21" t="s">
        <v>7</v>
      </c>
      <c r="J311" s="4"/>
      <c r="K311" s="4"/>
    </row>
    <row r="312" spans="1:11" ht="27.75" customHeight="1" thickBot="1">
      <c r="A312" s="7" t="s">
        <v>1</v>
      </c>
      <c r="B312" s="22"/>
      <c r="C312" s="22"/>
      <c r="D312" s="33"/>
      <c r="E312" s="34"/>
      <c r="F312" s="35"/>
      <c r="G312" s="22"/>
      <c r="H312" s="22"/>
      <c r="I312" s="22"/>
      <c r="J312" s="4"/>
      <c r="K312" s="4"/>
    </row>
    <row r="313" spans="1:11" ht="16.5" customHeight="1" thickBot="1">
      <c r="A313" s="23" t="s">
        <v>119</v>
      </c>
      <c r="B313" s="24"/>
      <c r="C313" s="8" t="s">
        <v>8</v>
      </c>
      <c r="D313" s="9" t="s">
        <v>9</v>
      </c>
      <c r="E313" s="9" t="s">
        <v>10</v>
      </c>
      <c r="F313" s="9" t="s">
        <v>11</v>
      </c>
      <c r="G313" s="8"/>
      <c r="H313" s="8"/>
      <c r="I313" s="8"/>
      <c r="J313" s="4"/>
      <c r="K313" s="4"/>
    </row>
    <row r="314" spans="1:11" ht="19.5" customHeight="1" thickBot="1">
      <c r="A314" s="19" t="s">
        <v>12</v>
      </c>
      <c r="B314" s="20"/>
      <c r="C314" s="10"/>
      <c r="D314" s="8"/>
      <c r="E314" s="8"/>
      <c r="F314" s="8"/>
      <c r="G314" s="8"/>
      <c r="H314" s="8"/>
      <c r="I314" s="8"/>
      <c r="J314" s="4"/>
      <c r="K314" s="4"/>
    </row>
    <row r="315" spans="1:11" ht="38.25" customHeight="1" thickBot="1">
      <c r="A315" s="17" t="s">
        <v>140</v>
      </c>
      <c r="B315" s="18"/>
      <c r="C315" s="8">
        <v>200</v>
      </c>
      <c r="D315" s="11">
        <v>3.1</v>
      </c>
      <c r="E315" s="12">
        <v>5.28</v>
      </c>
      <c r="F315" s="12">
        <v>32.200000000000003</v>
      </c>
      <c r="G315" s="12">
        <v>188</v>
      </c>
      <c r="H315" s="12">
        <v>0</v>
      </c>
      <c r="I315" s="12" t="s">
        <v>84</v>
      </c>
      <c r="J315" s="4"/>
      <c r="K315" s="4"/>
    </row>
    <row r="316" spans="1:11" ht="25.5" customHeight="1" thickBot="1">
      <c r="A316" s="17" t="s">
        <v>68</v>
      </c>
      <c r="B316" s="18"/>
      <c r="C316" s="8">
        <v>180</v>
      </c>
      <c r="D316" s="11">
        <v>0.12</v>
      </c>
      <c r="E316" s="12">
        <v>0.02</v>
      </c>
      <c r="F316" s="12">
        <v>9.76</v>
      </c>
      <c r="G316" s="12">
        <v>40</v>
      </c>
      <c r="H316" s="8">
        <v>0.11</v>
      </c>
      <c r="I316" s="8" t="s">
        <v>46</v>
      </c>
      <c r="J316" s="4"/>
      <c r="K316" s="4"/>
    </row>
    <row r="317" spans="1:11" ht="27.75" customHeight="1" thickBot="1">
      <c r="A317" s="17" t="s">
        <v>16</v>
      </c>
      <c r="B317" s="18"/>
      <c r="C317" s="8">
        <v>30</v>
      </c>
      <c r="D317" s="8">
        <v>2.37</v>
      </c>
      <c r="E317" s="8">
        <v>0.3</v>
      </c>
      <c r="F317" s="8">
        <v>14.49</v>
      </c>
      <c r="G317" s="8">
        <v>71</v>
      </c>
      <c r="H317" s="8">
        <v>0</v>
      </c>
      <c r="I317" s="8"/>
      <c r="J317" s="4"/>
      <c r="K317" s="4"/>
    </row>
    <row r="318" spans="1:11" ht="24" customHeight="1" thickBot="1">
      <c r="A318" s="17" t="s">
        <v>37</v>
      </c>
      <c r="B318" s="18"/>
      <c r="C318" s="8">
        <v>5</v>
      </c>
      <c r="D318" s="8">
        <v>2.5000000000000001E-2</v>
      </c>
      <c r="E318" s="8">
        <v>4.125</v>
      </c>
      <c r="F318" s="8">
        <v>0.04</v>
      </c>
      <c r="G318" s="8">
        <v>37.4</v>
      </c>
      <c r="H318" s="8">
        <v>0</v>
      </c>
      <c r="I318" s="8" t="s">
        <v>57</v>
      </c>
      <c r="J318" s="4"/>
      <c r="K318" s="4"/>
    </row>
    <row r="319" spans="1:11" ht="21.75" customHeight="1" thickBot="1">
      <c r="A319" s="19" t="s">
        <v>13</v>
      </c>
      <c r="B319" s="20"/>
      <c r="C319" s="9">
        <f t="shared" ref="C319:H319" si="32">SUM(C315:C318)</f>
        <v>415</v>
      </c>
      <c r="D319" s="9">
        <f t="shared" si="32"/>
        <v>5.6150000000000002</v>
      </c>
      <c r="E319" s="9">
        <f t="shared" si="32"/>
        <v>9.7249999999999996</v>
      </c>
      <c r="F319" s="9">
        <f t="shared" si="32"/>
        <v>56.49</v>
      </c>
      <c r="G319" s="9">
        <f t="shared" si="32"/>
        <v>336.4</v>
      </c>
      <c r="H319" s="9">
        <f t="shared" si="32"/>
        <v>0.11</v>
      </c>
      <c r="I319" s="8"/>
      <c r="J319" s="4"/>
      <c r="K319" s="4"/>
    </row>
    <row r="320" spans="1:11" ht="24" customHeight="1" thickBot="1">
      <c r="A320" s="28"/>
      <c r="B320" s="29"/>
      <c r="C320" s="8"/>
      <c r="D320" s="8"/>
      <c r="E320" s="8"/>
      <c r="F320" s="8"/>
      <c r="G320" s="8"/>
      <c r="H320" s="8"/>
      <c r="I320" s="8"/>
      <c r="J320" s="4"/>
      <c r="K320" s="4"/>
    </row>
    <row r="321" spans="1:11" ht="19.5" customHeight="1" thickBot="1">
      <c r="A321" s="19" t="s">
        <v>14</v>
      </c>
      <c r="B321" s="20"/>
      <c r="C321" s="8"/>
      <c r="D321" s="8"/>
      <c r="E321" s="8"/>
      <c r="F321" s="8"/>
      <c r="G321" s="8"/>
      <c r="H321" s="8"/>
      <c r="I321" s="8"/>
      <c r="J321" s="4"/>
      <c r="K321" s="4"/>
    </row>
    <row r="322" spans="1:11" ht="19.5" customHeight="1" thickBot="1">
      <c r="A322" s="17" t="s">
        <v>108</v>
      </c>
      <c r="B322" s="18"/>
      <c r="C322" s="8">
        <v>150</v>
      </c>
      <c r="D322" s="8">
        <v>4.3499999999999996</v>
      </c>
      <c r="E322" s="8">
        <v>4.5</v>
      </c>
      <c r="F322" s="8">
        <v>7.38</v>
      </c>
      <c r="G322" s="8">
        <v>90.9</v>
      </c>
      <c r="H322" s="8">
        <v>144</v>
      </c>
      <c r="I322" s="8" t="s">
        <v>52</v>
      </c>
      <c r="J322" s="4"/>
      <c r="K322" s="4"/>
    </row>
    <row r="323" spans="1:11" ht="19.5" thickBot="1">
      <c r="A323" s="26"/>
      <c r="B323" s="27"/>
      <c r="C323" s="9"/>
      <c r="D323" s="9"/>
      <c r="E323" s="9"/>
      <c r="F323" s="9"/>
      <c r="G323" s="9"/>
      <c r="H323" s="8"/>
      <c r="I323" s="8"/>
      <c r="J323" s="4"/>
      <c r="K323" s="4"/>
    </row>
    <row r="324" spans="1:11" ht="19.5" thickBot="1">
      <c r="A324" s="19" t="s">
        <v>13</v>
      </c>
      <c r="B324" s="20"/>
      <c r="C324" s="9">
        <f t="shared" ref="C324:H324" si="33">SUM(C322:C323)</f>
        <v>150</v>
      </c>
      <c r="D324" s="9">
        <f t="shared" si="33"/>
        <v>4.3499999999999996</v>
      </c>
      <c r="E324" s="9">
        <f t="shared" si="33"/>
        <v>4.5</v>
      </c>
      <c r="F324" s="9">
        <f t="shared" si="33"/>
        <v>7.38</v>
      </c>
      <c r="G324" s="9">
        <f t="shared" si="33"/>
        <v>90.9</v>
      </c>
      <c r="H324" s="9">
        <f t="shared" si="33"/>
        <v>144</v>
      </c>
      <c r="I324" s="8"/>
      <c r="J324" s="4"/>
      <c r="K324" s="4"/>
    </row>
    <row r="325" spans="1:11" ht="19.5" thickBot="1">
      <c r="A325" s="28"/>
      <c r="B325" s="29"/>
      <c r="C325" s="8"/>
      <c r="D325" s="8"/>
      <c r="E325" s="8"/>
      <c r="F325" s="8"/>
      <c r="G325" s="8"/>
      <c r="H325" s="8"/>
      <c r="I325" s="8"/>
      <c r="J325" s="4"/>
      <c r="K325" s="4"/>
    </row>
    <row r="326" spans="1:11" ht="19.5" thickBot="1">
      <c r="A326" s="19" t="s">
        <v>15</v>
      </c>
      <c r="B326" s="20"/>
      <c r="C326" s="8"/>
      <c r="D326" s="8"/>
      <c r="E326" s="8"/>
      <c r="F326" s="8"/>
      <c r="G326" s="8"/>
      <c r="H326" s="8"/>
      <c r="I326" s="8"/>
      <c r="J326" s="4"/>
      <c r="K326" s="4"/>
    </row>
    <row r="327" spans="1:11" ht="54.75" customHeight="1" thickBot="1">
      <c r="A327" s="17" t="s">
        <v>114</v>
      </c>
      <c r="B327" s="18"/>
      <c r="C327" s="8">
        <v>200</v>
      </c>
      <c r="D327" s="8">
        <v>0.64</v>
      </c>
      <c r="E327" s="8">
        <v>1.94</v>
      </c>
      <c r="F327" s="8">
        <v>4.37</v>
      </c>
      <c r="G327" s="8">
        <v>37.5</v>
      </c>
      <c r="H327" s="8">
        <v>4.22</v>
      </c>
      <c r="I327" s="8" t="s">
        <v>39</v>
      </c>
      <c r="J327" s="4"/>
      <c r="K327" s="4"/>
    </row>
    <row r="328" spans="1:11" ht="48" customHeight="1" thickBot="1">
      <c r="A328" s="17" t="s">
        <v>85</v>
      </c>
      <c r="B328" s="18"/>
      <c r="C328" s="8">
        <v>200</v>
      </c>
      <c r="D328" s="8">
        <v>11.78</v>
      </c>
      <c r="E328" s="8">
        <v>12.91</v>
      </c>
      <c r="F328" s="8">
        <v>14.9</v>
      </c>
      <c r="G328" s="8">
        <v>323</v>
      </c>
      <c r="H328" s="8">
        <v>1.1299999999999999</v>
      </c>
      <c r="I328" s="8" t="s">
        <v>141</v>
      </c>
      <c r="J328" s="4"/>
      <c r="K328" s="4"/>
    </row>
    <row r="329" spans="1:11" ht="38.25" customHeight="1" thickBot="1">
      <c r="A329" s="17" t="s">
        <v>132</v>
      </c>
      <c r="B329" s="18"/>
      <c r="C329" s="8">
        <v>150</v>
      </c>
      <c r="D329" s="8">
        <v>0.33</v>
      </c>
      <c r="E329" s="8">
        <v>1.4999999999999999E-2</v>
      </c>
      <c r="F329" s="8">
        <v>20.07</v>
      </c>
      <c r="G329" s="8">
        <v>85.5</v>
      </c>
      <c r="H329" s="8">
        <v>0.3</v>
      </c>
      <c r="I329" s="8" t="s">
        <v>42</v>
      </c>
      <c r="J329" s="4"/>
      <c r="K329" s="4"/>
    </row>
    <row r="330" spans="1:11" ht="24.75" customHeight="1" thickBot="1">
      <c r="A330" s="17" t="s">
        <v>16</v>
      </c>
      <c r="B330" s="18"/>
      <c r="C330" s="8">
        <v>12</v>
      </c>
      <c r="D330" s="8">
        <v>0.93</v>
      </c>
      <c r="E330" s="8">
        <v>0.12</v>
      </c>
      <c r="F330" s="8">
        <v>5.76</v>
      </c>
      <c r="G330" s="8">
        <v>28.4</v>
      </c>
      <c r="H330" s="8"/>
      <c r="I330" s="8"/>
      <c r="J330" s="4"/>
      <c r="K330" s="4"/>
    </row>
    <row r="331" spans="1:11" ht="29.25" customHeight="1" thickBot="1">
      <c r="A331" s="17" t="s">
        <v>74</v>
      </c>
      <c r="B331" s="18"/>
      <c r="C331" s="8">
        <v>45</v>
      </c>
      <c r="D331" s="8">
        <v>2.97</v>
      </c>
      <c r="E331" s="8">
        <v>0.54</v>
      </c>
      <c r="F331" s="8">
        <v>15.03</v>
      </c>
      <c r="G331" s="8">
        <v>77.62</v>
      </c>
      <c r="H331" s="8"/>
      <c r="I331" s="8"/>
      <c r="J331" s="4"/>
      <c r="K331" s="4"/>
    </row>
    <row r="332" spans="1:11" ht="22.5" customHeight="1" thickBot="1">
      <c r="A332" s="17"/>
      <c r="B332" s="18"/>
      <c r="C332" s="8"/>
      <c r="D332" s="8"/>
      <c r="E332" s="8"/>
      <c r="F332" s="8"/>
      <c r="G332" s="8"/>
      <c r="H332" s="8"/>
      <c r="I332" s="8"/>
      <c r="J332" s="4"/>
      <c r="K332" s="4"/>
    </row>
    <row r="333" spans="1:11" ht="20.25" customHeight="1" thickBot="1">
      <c r="A333" s="19" t="s">
        <v>13</v>
      </c>
      <c r="B333" s="20"/>
      <c r="C333" s="9">
        <v>619</v>
      </c>
      <c r="D333" s="9">
        <v>23.324000000000002</v>
      </c>
      <c r="E333" s="9">
        <v>110.28400000000001</v>
      </c>
      <c r="F333" s="9">
        <v>103.782</v>
      </c>
      <c r="G333" s="9">
        <v>751.02</v>
      </c>
      <c r="H333" s="9">
        <v>19.937999999999999</v>
      </c>
      <c r="I333" s="8"/>
      <c r="J333" s="4"/>
      <c r="K333" s="4"/>
    </row>
    <row r="334" spans="1:11" ht="19.5" thickBot="1">
      <c r="A334" s="17"/>
      <c r="B334" s="18"/>
      <c r="C334" s="8"/>
      <c r="D334" s="8"/>
      <c r="E334" s="8"/>
      <c r="F334" s="8"/>
      <c r="G334" s="8"/>
      <c r="H334" s="8"/>
      <c r="I334" s="8"/>
      <c r="J334" s="4"/>
      <c r="K334" s="4"/>
    </row>
    <row r="335" spans="1:11" ht="19.5" customHeight="1" thickBot="1">
      <c r="A335" s="19" t="s">
        <v>25</v>
      </c>
      <c r="B335" s="20"/>
      <c r="C335" s="8"/>
      <c r="D335" s="8"/>
      <c r="E335" s="8"/>
      <c r="F335" s="8"/>
      <c r="G335" s="8"/>
      <c r="H335" s="8"/>
      <c r="I335" s="8"/>
      <c r="J335" s="4"/>
      <c r="K335" s="4"/>
    </row>
    <row r="336" spans="1:11" ht="44.25" customHeight="1" thickBot="1">
      <c r="A336" s="17" t="s">
        <v>99</v>
      </c>
      <c r="B336" s="18"/>
      <c r="C336" s="8">
        <v>200</v>
      </c>
      <c r="D336" s="8">
        <v>15.06</v>
      </c>
      <c r="E336" s="8">
        <v>14.22</v>
      </c>
      <c r="F336" s="8">
        <v>41.67</v>
      </c>
      <c r="G336" s="8">
        <v>146.56</v>
      </c>
      <c r="H336" s="8">
        <v>375</v>
      </c>
      <c r="I336" s="8" t="s">
        <v>100</v>
      </c>
      <c r="J336" s="4"/>
      <c r="K336" s="4"/>
    </row>
    <row r="337" spans="1:11" ht="21" customHeight="1" thickBot="1">
      <c r="A337" s="13" t="s">
        <v>24</v>
      </c>
      <c r="B337" s="12" t="s">
        <v>101</v>
      </c>
      <c r="C337" s="8">
        <v>180</v>
      </c>
      <c r="D337" s="11">
        <v>4.1219999999999999</v>
      </c>
      <c r="E337" s="12">
        <v>4.5359999999999996</v>
      </c>
      <c r="F337" s="12">
        <v>19.350000000000001</v>
      </c>
      <c r="G337" s="12">
        <v>130.80000000000001</v>
      </c>
      <c r="H337" s="8">
        <v>6.6239999999999997</v>
      </c>
      <c r="I337" s="8" t="s">
        <v>48</v>
      </c>
      <c r="J337" s="4"/>
      <c r="K337" s="4"/>
    </row>
    <row r="338" spans="1:11" ht="30.75" customHeight="1" thickBot="1">
      <c r="A338" s="17" t="s">
        <v>16</v>
      </c>
      <c r="B338" s="18"/>
      <c r="C338" s="8">
        <v>30</v>
      </c>
      <c r="D338" s="8">
        <v>2.37</v>
      </c>
      <c r="E338" s="8">
        <v>0.3</v>
      </c>
      <c r="F338" s="8">
        <v>14.49</v>
      </c>
      <c r="G338" s="8">
        <v>71</v>
      </c>
      <c r="H338" s="8"/>
      <c r="I338" s="8"/>
      <c r="J338" s="4"/>
      <c r="K338" s="4"/>
    </row>
    <row r="339" spans="1:11" ht="25.5" customHeight="1" thickBot="1">
      <c r="A339" s="17"/>
      <c r="B339" s="18"/>
      <c r="C339" s="8"/>
      <c r="D339" s="8"/>
      <c r="E339" s="8"/>
      <c r="F339" s="8"/>
      <c r="G339" s="8"/>
      <c r="H339" s="8"/>
      <c r="I339" s="8"/>
      <c r="J339" s="4"/>
      <c r="K339" s="4"/>
    </row>
    <row r="340" spans="1:11" ht="26.25" customHeight="1" thickBot="1">
      <c r="A340" s="17"/>
      <c r="B340" s="18"/>
      <c r="C340" s="8"/>
      <c r="D340" s="8"/>
      <c r="E340" s="8"/>
      <c r="F340" s="8"/>
      <c r="G340" s="8"/>
      <c r="H340" s="8"/>
      <c r="I340" s="8"/>
      <c r="J340" s="4"/>
      <c r="K340" s="4"/>
    </row>
    <row r="341" spans="1:11" ht="20.25" customHeight="1" thickBot="1">
      <c r="A341" s="19" t="s">
        <v>13</v>
      </c>
      <c r="B341" s="20"/>
      <c r="C341" s="9">
        <f t="shared" ref="C341:H341" si="34">C336+C337+C338+C339+C340</f>
        <v>410</v>
      </c>
      <c r="D341" s="9">
        <f t="shared" si="34"/>
        <v>21.552000000000003</v>
      </c>
      <c r="E341" s="9">
        <f t="shared" si="34"/>
        <v>19.056000000000001</v>
      </c>
      <c r="F341" s="9">
        <f t="shared" si="34"/>
        <v>75.510000000000005</v>
      </c>
      <c r="G341" s="9">
        <f t="shared" si="34"/>
        <v>348.36</v>
      </c>
      <c r="H341" s="9">
        <f t="shared" si="34"/>
        <v>381.62400000000002</v>
      </c>
      <c r="I341" s="8"/>
      <c r="J341" s="4"/>
      <c r="K341" s="4"/>
    </row>
    <row r="342" spans="1:11" ht="19.5" thickBot="1">
      <c r="A342" s="19"/>
      <c r="B342" s="20"/>
      <c r="C342" s="8"/>
      <c r="D342" s="8"/>
      <c r="E342" s="8"/>
      <c r="F342" s="8"/>
      <c r="G342" s="8"/>
      <c r="H342" s="8"/>
      <c r="I342" s="8"/>
      <c r="J342" s="4"/>
      <c r="K342" s="4"/>
    </row>
    <row r="343" spans="1:11" ht="19.5" customHeight="1" thickBot="1">
      <c r="A343" s="19" t="s">
        <v>19</v>
      </c>
      <c r="B343" s="20"/>
      <c r="C343" s="9">
        <f t="shared" ref="C343:H343" si="35">C341+C333+C324+C319</f>
        <v>1594</v>
      </c>
      <c r="D343" s="9">
        <f t="shared" si="35"/>
        <v>54.841000000000008</v>
      </c>
      <c r="E343" s="9">
        <f t="shared" si="35"/>
        <v>143.565</v>
      </c>
      <c r="F343" s="9">
        <f t="shared" si="35"/>
        <v>243.16200000000001</v>
      </c>
      <c r="G343" s="9">
        <f t="shared" si="35"/>
        <v>1526.6800000000003</v>
      </c>
      <c r="H343" s="9">
        <f t="shared" si="35"/>
        <v>545.67200000000003</v>
      </c>
      <c r="I343" s="8"/>
      <c r="J343" s="4"/>
      <c r="K343" s="4"/>
    </row>
    <row r="344" spans="1:11" ht="19.5" customHeight="1" thickBot="1">
      <c r="A344" s="19"/>
      <c r="B344" s="20"/>
      <c r="C344" s="9"/>
      <c r="D344" s="9"/>
      <c r="E344" s="9"/>
      <c r="F344" s="9"/>
      <c r="G344" s="9"/>
      <c r="H344" s="9"/>
      <c r="I344" s="8"/>
      <c r="J344" s="4"/>
      <c r="K344" s="4"/>
    </row>
    <row r="345" spans="1:11" ht="19.5" thickBot="1">
      <c r="A345" s="19"/>
      <c r="B345" s="20"/>
      <c r="C345" s="9"/>
      <c r="D345" s="9"/>
      <c r="E345" s="9"/>
      <c r="F345" s="9"/>
      <c r="G345" s="9"/>
      <c r="H345" s="9"/>
      <c r="I345" s="8"/>
      <c r="J345" s="4"/>
      <c r="K345" s="4"/>
    </row>
    <row r="346" spans="1:11" ht="19.5" thickBot="1">
      <c r="A346" s="19"/>
      <c r="B346" s="20"/>
      <c r="C346" s="9"/>
      <c r="D346" s="9"/>
      <c r="E346" s="9"/>
      <c r="F346" s="9"/>
      <c r="G346" s="9"/>
      <c r="H346" s="8"/>
      <c r="I346" s="8"/>
      <c r="J346" s="4"/>
      <c r="K346" s="4"/>
    </row>
    <row r="347" spans="1:11" ht="18.7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 ht="18.7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 ht="19.5" thickBo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 ht="56.25">
      <c r="A350" s="6" t="s">
        <v>0</v>
      </c>
      <c r="B350" s="21" t="s">
        <v>2</v>
      </c>
      <c r="C350" s="21" t="s">
        <v>3</v>
      </c>
      <c r="D350" s="30" t="s">
        <v>4</v>
      </c>
      <c r="E350" s="31"/>
      <c r="F350" s="32"/>
      <c r="G350" s="21" t="s">
        <v>5</v>
      </c>
      <c r="H350" s="21" t="s">
        <v>6</v>
      </c>
      <c r="I350" s="21" t="s">
        <v>7</v>
      </c>
      <c r="J350" s="4"/>
      <c r="K350" s="4"/>
    </row>
    <row r="351" spans="1:11" ht="19.5" thickBot="1">
      <c r="A351" s="7" t="s">
        <v>1</v>
      </c>
      <c r="B351" s="22"/>
      <c r="C351" s="22"/>
      <c r="D351" s="33"/>
      <c r="E351" s="34"/>
      <c r="F351" s="35"/>
      <c r="G351" s="22"/>
      <c r="H351" s="22"/>
      <c r="I351" s="22"/>
      <c r="J351" s="4"/>
      <c r="K351" s="4"/>
    </row>
    <row r="352" spans="1:11" ht="19.5" thickBot="1">
      <c r="A352" s="23" t="s">
        <v>30</v>
      </c>
      <c r="B352" s="24"/>
      <c r="C352" s="8" t="s">
        <v>8</v>
      </c>
      <c r="D352" s="9" t="s">
        <v>9</v>
      </c>
      <c r="E352" s="9" t="s">
        <v>10</v>
      </c>
      <c r="F352" s="9" t="s">
        <v>11</v>
      </c>
      <c r="G352" s="8"/>
      <c r="H352" s="8"/>
      <c r="I352" s="8"/>
      <c r="J352" s="4"/>
      <c r="K352" s="4"/>
    </row>
    <row r="353" spans="1:11" ht="19.5" thickBot="1">
      <c r="A353" s="19" t="s">
        <v>12</v>
      </c>
      <c r="B353" s="20"/>
      <c r="C353" s="10"/>
      <c r="D353" s="8"/>
      <c r="E353" s="8"/>
      <c r="F353" s="8"/>
      <c r="G353" s="8"/>
      <c r="H353" s="8"/>
      <c r="I353" s="8"/>
      <c r="J353" s="4"/>
      <c r="K353" s="4"/>
    </row>
    <row r="354" spans="1:11" ht="36.75" customHeight="1" thickBot="1">
      <c r="A354" s="17" t="s">
        <v>142</v>
      </c>
      <c r="B354" s="18"/>
      <c r="C354" s="8">
        <v>200</v>
      </c>
      <c r="D354" s="11">
        <v>3.1</v>
      </c>
      <c r="E354" s="12">
        <v>5.28</v>
      </c>
      <c r="F354" s="12">
        <v>32.200000000000003</v>
      </c>
      <c r="G354" s="12">
        <v>188</v>
      </c>
      <c r="H354" s="12">
        <v>0</v>
      </c>
      <c r="I354" s="12" t="s">
        <v>34</v>
      </c>
      <c r="J354" s="4"/>
      <c r="K354" s="4"/>
    </row>
    <row r="355" spans="1:11" ht="19.5" thickBot="1">
      <c r="A355" s="17" t="s">
        <v>68</v>
      </c>
      <c r="B355" s="18"/>
      <c r="C355" s="8">
        <v>180</v>
      </c>
      <c r="D355" s="11">
        <v>0.12</v>
      </c>
      <c r="E355" s="12">
        <v>0.02</v>
      </c>
      <c r="F355" s="12">
        <v>9.76</v>
      </c>
      <c r="G355" s="12">
        <v>40</v>
      </c>
      <c r="H355" s="8">
        <v>0.11</v>
      </c>
      <c r="I355" s="8" t="s">
        <v>46</v>
      </c>
      <c r="J355" s="4"/>
      <c r="K355" s="4"/>
    </row>
    <row r="356" spans="1:11" ht="31.5" customHeight="1" thickBot="1">
      <c r="A356" s="17" t="s">
        <v>16</v>
      </c>
      <c r="B356" s="18"/>
      <c r="C356" s="8">
        <v>36</v>
      </c>
      <c r="D356" s="8">
        <v>2.73</v>
      </c>
      <c r="E356" s="8">
        <v>0.32</v>
      </c>
      <c r="F356" s="8">
        <v>16.809999999999999</v>
      </c>
      <c r="G356" s="8">
        <v>76.8</v>
      </c>
      <c r="H356" s="8">
        <v>0</v>
      </c>
      <c r="I356" s="8" t="s">
        <v>36</v>
      </c>
      <c r="J356" s="4"/>
      <c r="K356" s="4"/>
    </row>
    <row r="357" spans="1:11" ht="23.25" customHeight="1" thickBot="1">
      <c r="A357" s="17" t="s">
        <v>37</v>
      </c>
      <c r="B357" s="18"/>
      <c r="C357" s="8">
        <v>5</v>
      </c>
      <c r="D357" s="8">
        <v>0.04</v>
      </c>
      <c r="E357" s="8">
        <v>3.625</v>
      </c>
      <c r="F357" s="8">
        <v>6.5000000000000002E-2</v>
      </c>
      <c r="G357" s="8">
        <v>28.3</v>
      </c>
      <c r="H357" s="8">
        <v>0</v>
      </c>
      <c r="I357" s="8" t="s">
        <v>38</v>
      </c>
      <c r="J357" s="4"/>
      <c r="K357" s="4"/>
    </row>
    <row r="358" spans="1:11" ht="25.5" customHeight="1" thickBot="1">
      <c r="A358" s="17" t="s">
        <v>150</v>
      </c>
      <c r="B358" s="18"/>
      <c r="C358" s="8">
        <v>18</v>
      </c>
      <c r="D358" s="8">
        <v>3.48</v>
      </c>
      <c r="E358" s="8">
        <v>4.43</v>
      </c>
      <c r="F358" s="8"/>
      <c r="G358" s="8">
        <v>54</v>
      </c>
      <c r="H358" s="8"/>
      <c r="I358" s="8" t="s">
        <v>56</v>
      </c>
      <c r="J358" s="4"/>
      <c r="K358" s="4"/>
    </row>
    <row r="359" spans="1:11" ht="21" customHeight="1" thickBot="1">
      <c r="A359" s="13"/>
      <c r="B359" s="12"/>
      <c r="C359" s="8"/>
      <c r="D359" s="8"/>
      <c r="E359" s="8"/>
      <c r="F359" s="8"/>
      <c r="G359" s="8"/>
      <c r="H359" s="8"/>
      <c r="I359" s="8"/>
      <c r="J359" s="4"/>
      <c r="K359" s="4"/>
    </row>
    <row r="360" spans="1:11" ht="20.25" customHeight="1" thickBot="1">
      <c r="A360" s="19" t="s">
        <v>13</v>
      </c>
      <c r="B360" s="20"/>
      <c r="C360" s="9">
        <f t="shared" ref="C360:H360" si="36">SUM(C354:C359)</f>
        <v>439</v>
      </c>
      <c r="D360" s="9">
        <f t="shared" si="36"/>
        <v>9.4700000000000006</v>
      </c>
      <c r="E360" s="9">
        <f t="shared" si="36"/>
        <v>13.675000000000001</v>
      </c>
      <c r="F360" s="9">
        <f t="shared" si="36"/>
        <v>58.834999999999994</v>
      </c>
      <c r="G360" s="9">
        <f t="shared" si="36"/>
        <v>387.1</v>
      </c>
      <c r="H360" s="9">
        <f t="shared" si="36"/>
        <v>0.11</v>
      </c>
      <c r="I360" s="8"/>
      <c r="J360" s="4"/>
      <c r="K360" s="4"/>
    </row>
    <row r="361" spans="1:11" ht="20.25" customHeight="1" thickBot="1">
      <c r="A361" s="28"/>
      <c r="B361" s="29"/>
      <c r="C361" s="8"/>
      <c r="D361" s="8"/>
      <c r="E361" s="8"/>
      <c r="F361" s="8"/>
      <c r="G361" s="8"/>
      <c r="H361" s="8"/>
      <c r="I361" s="8"/>
      <c r="J361" s="4"/>
      <c r="K361" s="4"/>
    </row>
    <row r="362" spans="1:11" ht="19.5" thickBot="1">
      <c r="A362" s="19" t="s">
        <v>14</v>
      </c>
      <c r="B362" s="20"/>
      <c r="C362" s="8"/>
      <c r="D362" s="8"/>
      <c r="E362" s="8"/>
      <c r="F362" s="8"/>
      <c r="G362" s="8"/>
      <c r="H362" s="8"/>
      <c r="I362" s="8"/>
      <c r="J362" s="4"/>
      <c r="K362" s="4"/>
    </row>
    <row r="363" spans="1:11" ht="19.5" thickBot="1">
      <c r="A363" s="17" t="s">
        <v>108</v>
      </c>
      <c r="B363" s="18"/>
      <c r="C363" s="8">
        <v>150</v>
      </c>
      <c r="D363" s="8">
        <v>4.3499999999999996</v>
      </c>
      <c r="E363" s="8">
        <v>4.5</v>
      </c>
      <c r="F363" s="8">
        <v>7.38</v>
      </c>
      <c r="G363" s="8">
        <v>90.9</v>
      </c>
      <c r="H363" s="8">
        <v>144</v>
      </c>
      <c r="I363" s="8" t="s">
        <v>52</v>
      </c>
      <c r="J363" s="4"/>
      <c r="K363" s="4"/>
    </row>
    <row r="364" spans="1:11" ht="19.5" thickBot="1">
      <c r="A364" s="26"/>
      <c r="B364" s="27"/>
      <c r="C364" s="9"/>
      <c r="D364" s="9"/>
      <c r="E364" s="9"/>
      <c r="F364" s="9"/>
      <c r="G364" s="9"/>
      <c r="H364" s="8"/>
      <c r="I364" s="8"/>
      <c r="J364" s="4"/>
      <c r="K364" s="4"/>
    </row>
    <row r="365" spans="1:11" ht="19.5" thickBot="1">
      <c r="A365" s="19" t="s">
        <v>13</v>
      </c>
      <c r="B365" s="20"/>
      <c r="C365" s="9">
        <f t="shared" ref="C365:H365" si="37">SUM(C363:C364)</f>
        <v>150</v>
      </c>
      <c r="D365" s="9">
        <f t="shared" si="37"/>
        <v>4.3499999999999996</v>
      </c>
      <c r="E365" s="9">
        <f t="shared" si="37"/>
        <v>4.5</v>
      </c>
      <c r="F365" s="9">
        <f t="shared" si="37"/>
        <v>7.38</v>
      </c>
      <c r="G365" s="9">
        <f t="shared" si="37"/>
        <v>90.9</v>
      </c>
      <c r="H365" s="9">
        <f t="shared" si="37"/>
        <v>144</v>
      </c>
      <c r="I365" s="8"/>
      <c r="J365" s="4"/>
      <c r="K365" s="4"/>
    </row>
    <row r="366" spans="1:11" ht="19.5" thickBot="1">
      <c r="A366" s="28"/>
      <c r="B366" s="29"/>
      <c r="C366" s="8"/>
      <c r="D366" s="8"/>
      <c r="E366" s="8"/>
      <c r="F366" s="8"/>
      <c r="G366" s="8"/>
      <c r="H366" s="8"/>
      <c r="I366" s="8"/>
      <c r="J366" s="4"/>
      <c r="K366" s="4"/>
    </row>
    <row r="367" spans="1:11" ht="19.5" thickBot="1">
      <c r="A367" s="19" t="s">
        <v>15</v>
      </c>
      <c r="B367" s="20"/>
      <c r="C367" s="8"/>
      <c r="D367" s="8"/>
      <c r="E367" s="8"/>
      <c r="F367" s="8"/>
      <c r="G367" s="8"/>
      <c r="H367" s="8"/>
      <c r="I367" s="8"/>
      <c r="J367" s="4"/>
      <c r="K367" s="4"/>
    </row>
    <row r="368" spans="1:11" ht="54.75" customHeight="1" thickBot="1">
      <c r="A368" s="17" t="s">
        <v>143</v>
      </c>
      <c r="B368" s="18"/>
      <c r="C368" s="8">
        <v>200</v>
      </c>
      <c r="D368" s="8">
        <v>1.08</v>
      </c>
      <c r="E368" s="8">
        <v>4.13</v>
      </c>
      <c r="F368" s="8">
        <v>6.88</v>
      </c>
      <c r="G368" s="8">
        <v>41.9</v>
      </c>
      <c r="H368" s="8">
        <v>5.56</v>
      </c>
      <c r="I368" s="8" t="s">
        <v>59</v>
      </c>
      <c r="J368" s="4"/>
      <c r="K368" s="4"/>
    </row>
    <row r="369" spans="1:11" ht="26.25" customHeight="1" thickBot="1">
      <c r="A369" s="17" t="s">
        <v>117</v>
      </c>
      <c r="B369" s="18"/>
      <c r="C369" s="8">
        <v>80</v>
      </c>
      <c r="D369" s="8">
        <v>11.08</v>
      </c>
      <c r="E369" s="8">
        <v>12.41</v>
      </c>
      <c r="F369" s="8">
        <v>14.63</v>
      </c>
      <c r="G369" s="8">
        <v>323</v>
      </c>
      <c r="H369" s="8">
        <v>1.1299999999999999</v>
      </c>
      <c r="I369" s="8" t="s">
        <v>118</v>
      </c>
      <c r="J369" s="4"/>
      <c r="K369" s="4"/>
    </row>
    <row r="370" spans="1:11" ht="38.25" customHeight="1" thickBot="1">
      <c r="A370" s="17" t="s">
        <v>124</v>
      </c>
      <c r="B370" s="18"/>
      <c r="C370" s="11">
        <v>200</v>
      </c>
      <c r="D370" s="12">
        <v>3.32</v>
      </c>
      <c r="E370" s="12">
        <v>6.62</v>
      </c>
      <c r="F370" s="12">
        <v>20.32</v>
      </c>
      <c r="G370" s="12">
        <v>154</v>
      </c>
      <c r="H370" s="12">
        <v>2.2799999999999998</v>
      </c>
      <c r="I370" s="8" t="s">
        <v>65</v>
      </c>
      <c r="J370" s="4"/>
      <c r="K370" s="4"/>
    </row>
    <row r="371" spans="1:11" ht="36.75" customHeight="1" thickBot="1">
      <c r="A371" s="17" t="s">
        <v>132</v>
      </c>
      <c r="B371" s="18"/>
      <c r="C371" s="8">
        <v>150</v>
      </c>
      <c r="D371" s="8">
        <v>0.33</v>
      </c>
      <c r="E371" s="8">
        <v>1.4999999999999999E-2</v>
      </c>
      <c r="F371" s="8">
        <v>20.07</v>
      </c>
      <c r="G371" s="8">
        <v>85.5</v>
      </c>
      <c r="H371" s="8">
        <v>0.3</v>
      </c>
      <c r="I371" s="8" t="s">
        <v>42</v>
      </c>
      <c r="J371" s="4"/>
      <c r="K371" s="4"/>
    </row>
    <row r="372" spans="1:11" ht="24" customHeight="1" thickBot="1">
      <c r="A372" s="17" t="s">
        <v>16</v>
      </c>
      <c r="B372" s="18"/>
      <c r="C372" s="8">
        <v>12</v>
      </c>
      <c r="D372" s="8">
        <v>0.93</v>
      </c>
      <c r="E372" s="8">
        <v>0.12</v>
      </c>
      <c r="F372" s="8">
        <v>5.76</v>
      </c>
      <c r="G372" s="8">
        <v>28.4</v>
      </c>
      <c r="H372" s="8"/>
      <c r="I372" s="8"/>
      <c r="J372" s="4"/>
      <c r="K372" s="4"/>
    </row>
    <row r="373" spans="1:11" ht="23.25" customHeight="1" thickBot="1">
      <c r="A373" s="17" t="s">
        <v>74</v>
      </c>
      <c r="B373" s="25"/>
      <c r="C373" s="8">
        <v>45</v>
      </c>
      <c r="D373" s="8">
        <v>2.97</v>
      </c>
      <c r="E373" s="8">
        <v>0.54</v>
      </c>
      <c r="F373" s="8">
        <v>15.03</v>
      </c>
      <c r="G373" s="8">
        <v>77.62</v>
      </c>
      <c r="H373" s="8"/>
      <c r="I373" s="8"/>
      <c r="J373" s="4"/>
      <c r="K373" s="4"/>
    </row>
    <row r="374" spans="1:11" ht="21" customHeight="1" thickBot="1">
      <c r="A374" s="17"/>
      <c r="B374" s="25"/>
      <c r="C374" s="8"/>
      <c r="D374" s="8"/>
      <c r="E374" s="8"/>
      <c r="F374" s="8"/>
      <c r="G374" s="8"/>
      <c r="H374" s="8"/>
      <c r="I374" s="8"/>
      <c r="J374" s="4"/>
      <c r="K374" s="4"/>
    </row>
    <row r="375" spans="1:11" ht="21" customHeight="1" thickBot="1">
      <c r="A375" s="19" t="s">
        <v>13</v>
      </c>
      <c r="B375" s="20"/>
      <c r="C375" s="9">
        <f t="shared" ref="C375:H375" si="38">SUM(C368:C374)</f>
        <v>687</v>
      </c>
      <c r="D375" s="9">
        <f t="shared" si="38"/>
        <v>19.71</v>
      </c>
      <c r="E375" s="9">
        <f t="shared" si="38"/>
        <v>23.835000000000001</v>
      </c>
      <c r="F375" s="9">
        <f t="shared" si="38"/>
        <v>82.69</v>
      </c>
      <c r="G375" s="9">
        <f t="shared" si="38"/>
        <v>710.42</v>
      </c>
      <c r="H375" s="9">
        <f t="shared" si="38"/>
        <v>9.27</v>
      </c>
      <c r="I375" s="8"/>
      <c r="J375" s="4"/>
      <c r="K375" s="4"/>
    </row>
    <row r="376" spans="1:11" ht="19.5" thickBot="1">
      <c r="A376" s="17"/>
      <c r="B376" s="18"/>
      <c r="C376" s="8"/>
      <c r="D376" s="8"/>
      <c r="E376" s="8"/>
      <c r="F376" s="8"/>
      <c r="G376" s="8"/>
      <c r="H376" s="8"/>
      <c r="I376" s="8"/>
      <c r="J376" s="4"/>
      <c r="K376" s="4"/>
    </row>
    <row r="377" spans="1:11" ht="19.5" thickBot="1">
      <c r="A377" s="19" t="s">
        <v>25</v>
      </c>
      <c r="B377" s="20"/>
      <c r="C377" s="8"/>
      <c r="D377" s="8"/>
      <c r="E377" s="8"/>
      <c r="F377" s="8"/>
      <c r="G377" s="8"/>
      <c r="H377" s="8"/>
      <c r="I377" s="8"/>
      <c r="J377" s="4"/>
      <c r="K377" s="4"/>
    </row>
    <row r="378" spans="1:11" ht="43.5" customHeight="1" thickBot="1">
      <c r="A378" s="17" t="s">
        <v>106</v>
      </c>
      <c r="B378" s="18"/>
      <c r="C378" s="8">
        <v>200</v>
      </c>
      <c r="D378" s="11">
        <v>14.47</v>
      </c>
      <c r="E378" s="12">
        <v>3.76</v>
      </c>
      <c r="F378" s="12">
        <v>2.57</v>
      </c>
      <c r="G378" s="12">
        <v>202</v>
      </c>
      <c r="H378" s="12"/>
      <c r="I378" s="8" t="s">
        <v>66</v>
      </c>
      <c r="J378" s="4"/>
      <c r="K378" s="4"/>
    </row>
    <row r="379" spans="1:11" ht="39.75" customHeight="1" thickBot="1">
      <c r="A379" s="17" t="s">
        <v>110</v>
      </c>
      <c r="B379" s="18"/>
      <c r="C379" s="8">
        <v>180</v>
      </c>
      <c r="D379" s="8">
        <v>14.4</v>
      </c>
      <c r="E379" s="8">
        <v>0</v>
      </c>
      <c r="F379" s="8">
        <v>21.49</v>
      </c>
      <c r="G379" s="8">
        <v>87.84</v>
      </c>
      <c r="H379" s="8">
        <v>1.5</v>
      </c>
      <c r="I379" s="8" t="s">
        <v>111</v>
      </c>
      <c r="J379" s="4"/>
      <c r="K379" s="4"/>
    </row>
    <row r="380" spans="1:11" ht="27.75" customHeight="1" thickBot="1">
      <c r="A380" s="17" t="s">
        <v>16</v>
      </c>
      <c r="B380" s="18"/>
      <c r="C380" s="8">
        <v>30</v>
      </c>
      <c r="D380" s="8">
        <v>2.37</v>
      </c>
      <c r="E380" s="8">
        <v>0.3</v>
      </c>
      <c r="F380" s="8">
        <v>14.49</v>
      </c>
      <c r="G380" s="8">
        <v>71</v>
      </c>
      <c r="H380" s="8">
        <v>0</v>
      </c>
      <c r="I380" s="8"/>
      <c r="J380" s="4"/>
      <c r="K380" s="4"/>
    </row>
    <row r="381" spans="1:11" ht="24.75" customHeight="1" thickBot="1">
      <c r="A381" s="17"/>
      <c r="B381" s="18"/>
      <c r="C381" s="8"/>
      <c r="D381" s="8"/>
      <c r="E381" s="8"/>
      <c r="F381" s="8"/>
      <c r="G381" s="8"/>
      <c r="H381" s="8"/>
      <c r="I381" s="8"/>
      <c r="J381" s="4"/>
      <c r="K381" s="4"/>
    </row>
    <row r="382" spans="1:11" ht="22.5" customHeight="1" thickBot="1">
      <c r="A382" s="19" t="s">
        <v>13</v>
      </c>
      <c r="B382" s="20"/>
      <c r="C382" s="9">
        <f t="shared" ref="C382:H382" si="39">SUM(C378:C381)</f>
        <v>410</v>
      </c>
      <c r="D382" s="9">
        <f t="shared" si="39"/>
        <v>31.240000000000002</v>
      </c>
      <c r="E382" s="9">
        <f t="shared" si="39"/>
        <v>4.0599999999999996</v>
      </c>
      <c r="F382" s="9">
        <f t="shared" si="39"/>
        <v>38.549999999999997</v>
      </c>
      <c r="G382" s="9">
        <v>360.04</v>
      </c>
      <c r="H382" s="9">
        <f t="shared" si="39"/>
        <v>1.5</v>
      </c>
      <c r="I382" s="8"/>
      <c r="J382" s="4"/>
      <c r="K382" s="4"/>
    </row>
    <row r="383" spans="1:11" ht="25.5" customHeight="1" thickBot="1">
      <c r="A383" s="19"/>
      <c r="B383" s="20"/>
      <c r="C383" s="8"/>
      <c r="D383" s="8"/>
      <c r="E383" s="8"/>
      <c r="F383" s="8"/>
      <c r="G383" s="8"/>
      <c r="H383" s="8"/>
      <c r="I383" s="8"/>
      <c r="J383" s="4"/>
      <c r="K383" s="4"/>
    </row>
    <row r="384" spans="1:11" ht="19.5" thickBot="1">
      <c r="A384" s="19" t="s">
        <v>19</v>
      </c>
      <c r="B384" s="20"/>
      <c r="C384" s="9">
        <f t="shared" ref="C384:H384" si="40">C382+C375+C365+C360</f>
        <v>1686</v>
      </c>
      <c r="D384" s="9">
        <f t="shared" si="40"/>
        <v>64.77000000000001</v>
      </c>
      <c r="E384" s="9">
        <f t="shared" si="40"/>
        <v>46.069999999999993</v>
      </c>
      <c r="F384" s="9">
        <f t="shared" si="40"/>
        <v>187.45499999999998</v>
      </c>
      <c r="G384" s="9">
        <f>G382+G375+G365+G360</f>
        <v>1548.46</v>
      </c>
      <c r="H384" s="9">
        <f t="shared" si="40"/>
        <v>154.88000000000002</v>
      </c>
      <c r="I384" s="8"/>
      <c r="J384" s="4"/>
      <c r="K384" s="4"/>
    </row>
    <row r="385" spans="1:11" ht="19.5" thickBot="1">
      <c r="A385" s="19"/>
      <c r="B385" s="20"/>
      <c r="C385" s="9"/>
      <c r="D385" s="9"/>
      <c r="E385" s="9"/>
      <c r="F385" s="9"/>
      <c r="G385" s="9"/>
      <c r="H385" s="9"/>
      <c r="I385" s="8"/>
      <c r="J385" s="4"/>
      <c r="K385" s="4"/>
    </row>
    <row r="386" spans="1:11" ht="22.5" customHeight="1" thickBot="1">
      <c r="A386" s="19"/>
      <c r="B386" s="20"/>
      <c r="C386" s="9"/>
      <c r="D386" s="9"/>
      <c r="E386" s="9"/>
      <c r="F386" s="9"/>
      <c r="G386" s="9"/>
      <c r="H386" s="9"/>
      <c r="I386" s="8" t="s">
        <v>71</v>
      </c>
      <c r="J386" s="4"/>
      <c r="K386" s="4"/>
    </row>
    <row r="387" spans="1:11" ht="22.5" customHeight="1" thickBot="1">
      <c r="A387" s="19"/>
      <c r="B387" s="20"/>
      <c r="C387" s="9"/>
      <c r="D387" s="9"/>
      <c r="E387" s="9"/>
      <c r="F387" s="9"/>
      <c r="G387" s="9"/>
      <c r="H387" s="8"/>
      <c r="I387" s="8"/>
      <c r="J387" s="4"/>
      <c r="K387" s="4"/>
    </row>
    <row r="388" spans="1:11" ht="26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</sheetData>
  <mergeCells count="391">
    <mergeCell ref="A154:B154"/>
    <mergeCell ref="A140:B140"/>
    <mergeCell ref="A147:B147"/>
    <mergeCell ref="A148:B148"/>
    <mergeCell ref="A149:B149"/>
    <mergeCell ref="A152:B152"/>
    <mergeCell ref="A141:B141"/>
    <mergeCell ref="A145:B145"/>
    <mergeCell ref="A153:B153"/>
    <mergeCell ref="A150:B150"/>
    <mergeCell ref="A151:B151"/>
    <mergeCell ref="A146:B146"/>
    <mergeCell ref="A143:B143"/>
    <mergeCell ref="A144:B144"/>
    <mergeCell ref="A109:B109"/>
    <mergeCell ref="A142:B142"/>
    <mergeCell ref="A137:B137"/>
    <mergeCell ref="A130:B130"/>
    <mergeCell ref="A131:B131"/>
    <mergeCell ref="A139:B139"/>
    <mergeCell ref="A132:B132"/>
    <mergeCell ref="A136:B136"/>
    <mergeCell ref="A134:B134"/>
    <mergeCell ref="A135:B135"/>
    <mergeCell ref="A123:B123"/>
    <mergeCell ref="A129:B129"/>
    <mergeCell ref="A110:B110"/>
    <mergeCell ref="A111:B111"/>
    <mergeCell ref="A128:B128"/>
    <mergeCell ref="H7:H8"/>
    <mergeCell ref="I7:I8"/>
    <mergeCell ref="H84:H85"/>
    <mergeCell ref="I84:I85"/>
    <mergeCell ref="I46:I47"/>
    <mergeCell ref="A29:B29"/>
    <mergeCell ref="A42:B42"/>
    <mergeCell ref="A43:B43"/>
    <mergeCell ref="A50:B50"/>
    <mergeCell ref="B46:B47"/>
    <mergeCell ref="A80:B80"/>
    <mergeCell ref="A77:B77"/>
    <mergeCell ref="A27:B27"/>
    <mergeCell ref="C7:C8"/>
    <mergeCell ref="D7:F8"/>
    <mergeCell ref="A12:B12"/>
    <mergeCell ref="A9:B9"/>
    <mergeCell ref="A25:B25"/>
    <mergeCell ref="A22:B22"/>
    <mergeCell ref="D46:F47"/>
    <mergeCell ref="G7:G8"/>
    <mergeCell ref="A13:B13"/>
    <mergeCell ref="A16:B16"/>
    <mergeCell ref="A15:B15"/>
    <mergeCell ref="A31:B31"/>
    <mergeCell ref="A32:B32"/>
    <mergeCell ref="A33:B33"/>
    <mergeCell ref="A28:B28"/>
    <mergeCell ref="A30:B30"/>
    <mergeCell ref="A18:B18"/>
    <mergeCell ref="A10:B10"/>
    <mergeCell ref="A11:B11"/>
    <mergeCell ref="A24:B24"/>
    <mergeCell ref="A79:B79"/>
    <mergeCell ref="B7:B8"/>
    <mergeCell ref="A40:B40"/>
    <mergeCell ref="A38:B38"/>
    <mergeCell ref="A36:B36"/>
    <mergeCell ref="A14:B14"/>
    <mergeCell ref="A17:B17"/>
    <mergeCell ref="A34:B34"/>
    <mergeCell ref="A26:B26"/>
    <mergeCell ref="A62:B62"/>
    <mergeCell ref="A63:B63"/>
    <mergeCell ref="A52:B52"/>
    <mergeCell ref="A48:B48"/>
    <mergeCell ref="A49:B49"/>
    <mergeCell ref="A60:B60"/>
    <mergeCell ref="A41:B41"/>
    <mergeCell ref="A74:B74"/>
    <mergeCell ref="A19:B19"/>
    <mergeCell ref="A20:B20"/>
    <mergeCell ref="A21:B21"/>
    <mergeCell ref="A37:B37"/>
    <mergeCell ref="A51:B51"/>
    <mergeCell ref="A23:B23"/>
    <mergeCell ref="A35:B35"/>
    <mergeCell ref="A106:B106"/>
    <mergeCell ref="A107:B107"/>
    <mergeCell ref="A102:B102"/>
    <mergeCell ref="A98:B98"/>
    <mergeCell ref="A92:B92"/>
    <mergeCell ref="A93:B93"/>
    <mergeCell ref="A94:B94"/>
    <mergeCell ref="A95:B95"/>
    <mergeCell ref="A96:B96"/>
    <mergeCell ref="A99:B99"/>
    <mergeCell ref="A100:B100"/>
    <mergeCell ref="A101:B101"/>
    <mergeCell ref="G84:G85"/>
    <mergeCell ref="D157:F158"/>
    <mergeCell ref="G157:G158"/>
    <mergeCell ref="A66:B66"/>
    <mergeCell ref="A97:B97"/>
    <mergeCell ref="C121:C122"/>
    <mergeCell ref="D121:F122"/>
    <mergeCell ref="G121:G122"/>
    <mergeCell ref="A78:B78"/>
    <mergeCell ref="A108:B108"/>
    <mergeCell ref="A113:B113"/>
    <mergeCell ref="A112:B112"/>
    <mergeCell ref="A118:B118"/>
    <mergeCell ref="A114:B114"/>
    <mergeCell ref="A126:B126"/>
    <mergeCell ref="A127:B127"/>
    <mergeCell ref="A124:B124"/>
    <mergeCell ref="A125:B125"/>
    <mergeCell ref="B121:B122"/>
    <mergeCell ref="A138:B138"/>
    <mergeCell ref="A133:B133"/>
    <mergeCell ref="A115:B115"/>
    <mergeCell ref="A116:B116"/>
    <mergeCell ref="A117:B117"/>
    <mergeCell ref="I121:I122"/>
    <mergeCell ref="H157:H158"/>
    <mergeCell ref="H46:H47"/>
    <mergeCell ref="I157:I158"/>
    <mergeCell ref="H121:H122"/>
    <mergeCell ref="A58:B58"/>
    <mergeCell ref="A59:B59"/>
    <mergeCell ref="A61:B61"/>
    <mergeCell ref="G46:G47"/>
    <mergeCell ref="C46:C47"/>
    <mergeCell ref="D84:F85"/>
    <mergeCell ref="C84:C85"/>
    <mergeCell ref="B84:B85"/>
    <mergeCell ref="A81:B81"/>
    <mergeCell ref="A76:B76"/>
    <mergeCell ref="A75:B75"/>
    <mergeCell ref="A54:B54"/>
    <mergeCell ref="A68:B68"/>
    <mergeCell ref="A69:B69"/>
    <mergeCell ref="A70:B70"/>
    <mergeCell ref="A65:B65"/>
    <mergeCell ref="A55:B55"/>
    <mergeCell ref="A56:B56"/>
    <mergeCell ref="A57:B57"/>
    <mergeCell ref="A166:B166"/>
    <mergeCell ref="B157:B158"/>
    <mergeCell ref="C157:C158"/>
    <mergeCell ref="A163:B163"/>
    <mergeCell ref="A164:B164"/>
    <mergeCell ref="A64:B64"/>
    <mergeCell ref="A165:B165"/>
    <mergeCell ref="A159:B159"/>
    <mergeCell ref="A160:B160"/>
    <mergeCell ref="A161:B161"/>
    <mergeCell ref="A162:B162"/>
    <mergeCell ref="A71:B71"/>
    <mergeCell ref="A72:B72"/>
    <mergeCell ref="A73:B73"/>
    <mergeCell ref="A67:B67"/>
    <mergeCell ref="A91:B91"/>
    <mergeCell ref="A90:B90"/>
    <mergeCell ref="A86:B86"/>
    <mergeCell ref="A87:B87"/>
    <mergeCell ref="A88:B88"/>
    <mergeCell ref="A89:B89"/>
    <mergeCell ref="A104:B104"/>
    <mergeCell ref="A103:B103"/>
    <mergeCell ref="A105:B105"/>
    <mergeCell ref="A181:B181"/>
    <mergeCell ref="A187:B187"/>
    <mergeCell ref="A172:B172"/>
    <mergeCell ref="A173:B173"/>
    <mergeCell ref="A171:B171"/>
    <mergeCell ref="A179:B179"/>
    <mergeCell ref="A180:B180"/>
    <mergeCell ref="A182:B182"/>
    <mergeCell ref="A167:B167"/>
    <mergeCell ref="A168:B168"/>
    <mergeCell ref="A174:B174"/>
    <mergeCell ref="A169:B169"/>
    <mergeCell ref="A175:B175"/>
    <mergeCell ref="A177:B177"/>
    <mergeCell ref="A178:B178"/>
    <mergeCell ref="A170:B170"/>
    <mergeCell ref="I194:I195"/>
    <mergeCell ref="D194:F195"/>
    <mergeCell ref="H194:H195"/>
    <mergeCell ref="A204:B204"/>
    <mergeCell ref="A196:B196"/>
    <mergeCell ref="A202:B202"/>
    <mergeCell ref="C194:C195"/>
    <mergeCell ref="A198:B198"/>
    <mergeCell ref="A199:B199"/>
    <mergeCell ref="A200:B200"/>
    <mergeCell ref="G194:G195"/>
    <mergeCell ref="B194:B195"/>
    <mergeCell ref="A206:B206"/>
    <mergeCell ref="A203:B203"/>
    <mergeCell ref="A205:B205"/>
    <mergeCell ref="A207:B207"/>
    <mergeCell ref="A183:B183"/>
    <mergeCell ref="A184:B184"/>
    <mergeCell ref="A185:B185"/>
    <mergeCell ref="A186:B186"/>
    <mergeCell ref="A197:B197"/>
    <mergeCell ref="A201:B201"/>
    <mergeCell ref="A188:B188"/>
    <mergeCell ref="A189:B189"/>
    <mergeCell ref="A190:B190"/>
    <mergeCell ref="A191:B191"/>
    <mergeCell ref="A192:B192"/>
    <mergeCell ref="A208:B208"/>
    <mergeCell ref="B233:B234"/>
    <mergeCell ref="A221:B221"/>
    <mergeCell ref="A224:B224"/>
    <mergeCell ref="A229:B229"/>
    <mergeCell ref="A246:B246"/>
    <mergeCell ref="A220:B220"/>
    <mergeCell ref="A216:B216"/>
    <mergeCell ref="A214:B214"/>
    <mergeCell ref="A227:B227"/>
    <mergeCell ref="A222:B222"/>
    <mergeCell ref="A223:B223"/>
    <mergeCell ref="A225:B225"/>
    <mergeCell ref="A215:B215"/>
    <mergeCell ref="A226:B226"/>
    <mergeCell ref="A209:B209"/>
    <mergeCell ref="A217:B217"/>
    <mergeCell ref="A218:B218"/>
    <mergeCell ref="A219:B219"/>
    <mergeCell ref="A213:B213"/>
    <mergeCell ref="A255:B255"/>
    <mergeCell ref="A250:B250"/>
    <mergeCell ref="A253:B253"/>
    <mergeCell ref="A254:B254"/>
    <mergeCell ref="A251:B251"/>
    <mergeCell ref="A239:B239"/>
    <mergeCell ref="A210:B210"/>
    <mergeCell ref="A211:B211"/>
    <mergeCell ref="A228:B228"/>
    <mergeCell ref="A212:B212"/>
    <mergeCell ref="A247:B247"/>
    <mergeCell ref="A248:B248"/>
    <mergeCell ref="A256:B256"/>
    <mergeCell ref="A257:B257"/>
    <mergeCell ref="A258:B258"/>
    <mergeCell ref="A259:B259"/>
    <mergeCell ref="A267:B267"/>
    <mergeCell ref="H273:H274"/>
    <mergeCell ref="A260:B260"/>
    <mergeCell ref="A261:B261"/>
    <mergeCell ref="A262:B262"/>
    <mergeCell ref="A263:B263"/>
    <mergeCell ref="A264:B264"/>
    <mergeCell ref="A265:B265"/>
    <mergeCell ref="A266:B266"/>
    <mergeCell ref="G273:G274"/>
    <mergeCell ref="A268:B268"/>
    <mergeCell ref="I273:I274"/>
    <mergeCell ref="A275:B275"/>
    <mergeCell ref="A278:B278"/>
    <mergeCell ref="A279:B279"/>
    <mergeCell ref="D273:F274"/>
    <mergeCell ref="I233:I234"/>
    <mergeCell ref="A235:B235"/>
    <mergeCell ref="A236:B236"/>
    <mergeCell ref="A237:B237"/>
    <mergeCell ref="C233:C234"/>
    <mergeCell ref="D233:F234"/>
    <mergeCell ref="G233:G234"/>
    <mergeCell ref="H233:H234"/>
    <mergeCell ref="A249:B249"/>
    <mergeCell ref="A238:B238"/>
    <mergeCell ref="A240:B240"/>
    <mergeCell ref="A242:B242"/>
    <mergeCell ref="A243:B243"/>
    <mergeCell ref="A244:B244"/>
    <mergeCell ref="A245:B245"/>
    <mergeCell ref="C273:C274"/>
    <mergeCell ref="A277:B277"/>
    <mergeCell ref="A276:B276"/>
    <mergeCell ref="B273:B274"/>
    <mergeCell ref="A280:B280"/>
    <mergeCell ref="A299:B299"/>
    <mergeCell ref="A304:B304"/>
    <mergeCell ref="A302:B302"/>
    <mergeCell ref="A303:B303"/>
    <mergeCell ref="A281:B281"/>
    <mergeCell ref="A282:B282"/>
    <mergeCell ref="A283:B283"/>
    <mergeCell ref="A286:B286"/>
    <mergeCell ref="A290:B290"/>
    <mergeCell ref="A289:B289"/>
    <mergeCell ref="A285:B285"/>
    <mergeCell ref="A287:B287"/>
    <mergeCell ref="A291:B291"/>
    <mergeCell ref="A292:B292"/>
    <mergeCell ref="A293:B293"/>
    <mergeCell ref="A284:B284"/>
    <mergeCell ref="A288:B288"/>
    <mergeCell ref="A306:B306"/>
    <mergeCell ref="B311:B312"/>
    <mergeCell ref="A295:B295"/>
    <mergeCell ref="A296:B296"/>
    <mergeCell ref="A300:B300"/>
    <mergeCell ref="A297:B297"/>
    <mergeCell ref="A294:B294"/>
    <mergeCell ref="I311:I312"/>
    <mergeCell ref="A317:B317"/>
    <mergeCell ref="A314:B314"/>
    <mergeCell ref="A315:B315"/>
    <mergeCell ref="D311:F312"/>
    <mergeCell ref="G311:G312"/>
    <mergeCell ref="A313:B313"/>
    <mergeCell ref="A298:B298"/>
    <mergeCell ref="A305:B305"/>
    <mergeCell ref="A301:B301"/>
    <mergeCell ref="H311:H312"/>
    <mergeCell ref="A316:B316"/>
    <mergeCell ref="C311:C312"/>
    <mergeCell ref="I350:I351"/>
    <mergeCell ref="D350:F351"/>
    <mergeCell ref="G350:G351"/>
    <mergeCell ref="A343:B343"/>
    <mergeCell ref="A344:B344"/>
    <mergeCell ref="A328:B328"/>
    <mergeCell ref="A336:B336"/>
    <mergeCell ref="A334:B334"/>
    <mergeCell ref="A335:B335"/>
    <mergeCell ref="H350:H351"/>
    <mergeCell ref="C350:C351"/>
    <mergeCell ref="A342:B342"/>
    <mergeCell ref="A333:B333"/>
    <mergeCell ref="A340:B340"/>
    <mergeCell ref="A341:B341"/>
    <mergeCell ref="A360:B360"/>
    <mergeCell ref="A356:B356"/>
    <mergeCell ref="A332:B332"/>
    <mergeCell ref="A338:B338"/>
    <mergeCell ref="A318:B318"/>
    <mergeCell ref="A319:B319"/>
    <mergeCell ref="A323:B323"/>
    <mergeCell ref="A324:B324"/>
    <mergeCell ref="A320:B320"/>
    <mergeCell ref="A321:B321"/>
    <mergeCell ref="A322:B322"/>
    <mergeCell ref="A329:B329"/>
    <mergeCell ref="A330:B330"/>
    <mergeCell ref="A331:B331"/>
    <mergeCell ref="A325:B325"/>
    <mergeCell ref="A326:B326"/>
    <mergeCell ref="A327:B327"/>
    <mergeCell ref="A339:B339"/>
    <mergeCell ref="A345:B345"/>
    <mergeCell ref="A353:B353"/>
    <mergeCell ref="A354:B354"/>
    <mergeCell ref="A368:B368"/>
    <mergeCell ref="A370:B370"/>
    <mergeCell ref="A362:B362"/>
    <mergeCell ref="A364:B364"/>
    <mergeCell ref="A365:B365"/>
    <mergeCell ref="A366:B366"/>
    <mergeCell ref="A363:B363"/>
    <mergeCell ref="A361:B361"/>
    <mergeCell ref="A369:B369"/>
    <mergeCell ref="A378:B378"/>
    <mergeCell ref="A376:B376"/>
    <mergeCell ref="A357:B357"/>
    <mergeCell ref="A346:B346"/>
    <mergeCell ref="A355:B355"/>
    <mergeCell ref="B350:B351"/>
    <mergeCell ref="A358:B358"/>
    <mergeCell ref="A387:B387"/>
    <mergeCell ref="A381:B381"/>
    <mergeCell ref="A382:B382"/>
    <mergeCell ref="A383:B383"/>
    <mergeCell ref="A384:B384"/>
    <mergeCell ref="A386:B386"/>
    <mergeCell ref="A385:B385"/>
    <mergeCell ref="A352:B352"/>
    <mergeCell ref="A372:B372"/>
    <mergeCell ref="A379:B379"/>
    <mergeCell ref="A380:B380"/>
    <mergeCell ref="A377:B377"/>
    <mergeCell ref="A373:B373"/>
    <mergeCell ref="A374:B374"/>
    <mergeCell ref="A375:B375"/>
    <mergeCell ref="A371:B371"/>
    <mergeCell ref="A367:B36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4294967293" verticalDpi="4294967293" r:id="rId1"/>
  <rowBreaks count="9" manualBreakCount="9">
    <brk id="43" max="16383" man="1"/>
    <brk id="83" max="16383" man="1"/>
    <brk id="120" max="16383" man="1"/>
    <brk id="156" max="16383" man="1"/>
    <brk id="193" max="16383" man="1"/>
    <brk id="232" max="16383" man="1"/>
    <brk id="272" max="16383" man="1"/>
    <brk id="310" max="16383" man="1"/>
    <brk id="3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2021-03-07T13:45:21Z</cp:lastPrinted>
  <dcterms:created xsi:type="dcterms:W3CDTF">2015-06-05T18:19:34Z</dcterms:created>
  <dcterms:modified xsi:type="dcterms:W3CDTF">2024-02-07T05:52:47Z</dcterms:modified>
</cp:coreProperties>
</file>